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774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<sst xmlns="http://schemas.openxmlformats.org/spreadsheetml/2006/main" count="140" uniqueCount="120">
  <si>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</si>
  <si>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</si>
  <si>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</si>
  <si>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</si>
  <si>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</si>
  <si>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</si>
  <si>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</si>
  <si>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</si>
  <si>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</si>
  <si>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</si>
  <si>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</si>
  <si>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</si>
  <si>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</si>
  <si>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</si>
  <si>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</si>
  <si>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</si>
  <si>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</si>
  <si>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</si>
  <si>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</si>
  <si>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</si>
  <si>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</si>
  <si>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</si>
  <si>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</si>
  <si>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</si>
  <si>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</si>
  <si>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</si>
  <si>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</si>
  <si>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</si>
  <si>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</si>
  <si>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</si>
  <si>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</si>
  <si>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</si>
  <si>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</si>
  <si>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</si>
  <si>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</si>
  <si>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</si>
  <si>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</si>
  <si>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</si>
  <si>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</si>
  <si>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</si>
  <si>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</si>
  <si>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</si>
  <si>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</si>
  <si>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</si>
  <si>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</si>
  <si>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</si>
  <si>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</si>
  <si>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</si>
  <si>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</si>
  <si>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</si>
  <si>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</si>
  <si>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</si>
  <si>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</si>
  <si>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</si>
  <si>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</si>
  <si>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</si>
  <si>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</si>
  <si>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</si>
  <si>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</si>
  <si>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</si>
  <si>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</si>
  <si>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</si>
  <si>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</si>
  <si>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</si>
  <si>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</si>
  <si>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</si>
  <si>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</si>
  <si>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</si>
  <si>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</si>
  <si>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</si>
  <si>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</si>
  <si>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</si>
  <si>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</si>
  <si>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</si>
  <si>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</si>
  <si>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</si>
  <si>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</si>
  <si>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</si>
  <si>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</si>
  <si>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</si>
  <si>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</si>
  <si>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</si>
  <si>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</si>
  <si>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</si>
  <si>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</si>
  <si>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</si>
  <si>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</si>
  <si>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</si>
  <si>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</si>
  <si>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</si>
  <si>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</si>
  <si>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</si>
  <si>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</si>
  <si>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</si>
  <si>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</si>
  <si>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Криводол</t>
  </si>
  <si>
    <t>Враца</t>
  </si>
  <si>
    <t>Криводол</t>
  </si>
  <si>
    <t>Освобождение</t>
  </si>
  <si>
    <t>Общинска програма за енергийна ефективност на община Криводол 2012-2022</t>
  </si>
  <si>
    <t>180/28.09.2012</t>
  </si>
  <si>
    <t>2012 - 2022</t>
  </si>
  <si>
    <t>09117/2444, m.pyrvanova@abv.bg</t>
  </si>
  <si>
    <t>Мария Първанова</t>
  </si>
  <si>
    <t>Петър Данчев - Кмет Община Криводол</t>
  </si>
  <si>
    <t>404БУЛ040</t>
  </si>
  <si>
    <t>ОУ "Васил Левски", с. Ракево</t>
  </si>
  <si>
    <t>В1 Топлоизолация на външни стени</t>
  </si>
  <si>
    <t>средства от Европейския съюз</t>
  </si>
  <si>
    <t>В2 Топлоизолация на покрив</t>
  </si>
  <si>
    <t>С1 Ново отопление</t>
  </si>
  <si>
    <t>С2 Соларна инсталация</t>
  </si>
  <si>
    <t>С1 Замяна печки с рад. отопление с йонен нагрев.</t>
  </si>
  <si>
    <t>С2 нова слънчева инсталация за БГВ</t>
  </si>
  <si>
    <t>В3 Подмяна на дограма</t>
  </si>
  <si>
    <t>В3 Подмяна с PVC дограма</t>
  </si>
  <si>
    <t>В1 Топлоизолация по външни стени</t>
  </si>
  <si>
    <t>В2 Топлоизолация на покривна конструкция</t>
  </si>
  <si>
    <t>ел.инсталация</t>
  </si>
  <si>
    <t>Дата: 28.02.2019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</si>
</sst>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193282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101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0.2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0.216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108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0.216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119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51.75" thickTop="1">
      <c r="A7" s="89">
        <v>1</v>
      </c>
      <c r="B7" s="23" t="s">
        <v>33</v>
      </c>
      <c r="C7" s="23" t="s">
        <v>106</v>
      </c>
      <c r="D7" s="23"/>
      <c r="E7" s="81">
        <v>1272</v>
      </c>
      <c r="F7" s="23" t="s">
        <v>105</v>
      </c>
      <c r="G7" s="23" t="s">
        <v>116</v>
      </c>
      <c r="H7" s="23" t="s">
        <v>107</v>
      </c>
      <c r="I7" s="42" t="s">
        <v>90</v>
      </c>
      <c r="J7" s="43" t="s">
        <v>108</v>
      </c>
      <c r="K7" s="96">
        <v>150.881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18.447</v>
      </c>
      <c r="R7" s="97">
        <v>0</v>
      </c>
      <c r="S7" s="74">
        <f>(L7*6000+M7*9300+N7*11628+O7*12778+P7*3800)/1000+SUM(Q7:R7)</f>
        <v>18.447</v>
      </c>
      <c r="T7" s="97">
        <v>80.478</v>
      </c>
      <c r="U7" s="74">
        <f>((L7*6000*350+M7*9300*202+N7*11628*270+O7*12778*227+P7*3800*43)+(Q7*819+R7*290)*1000)/1000000</f>
        <v>15.108092999999998</v>
      </c>
      <c r="V7" s="74">
        <f aca="true" t="shared" si="0" ref="V7:V57">IF(T7=0,"",K7/T7)</f>
        <v>1.8748105072193644</v>
      </c>
      <c r="W7" s="69"/>
    </row>
    <row r="8" spans="1:23" ht="51">
      <c r="A8" s="89">
        <v>2</v>
      </c>
      <c r="B8" s="23"/>
      <c r="C8" s="23"/>
      <c r="D8" s="23"/>
      <c r="E8" s="81"/>
      <c r="F8" s="23"/>
      <c r="G8" s="23" t="s">
        <v>117</v>
      </c>
      <c r="H8" s="23" t="s">
        <v>109</v>
      </c>
      <c r="I8" s="42"/>
      <c r="J8" s="43"/>
      <c r="K8" s="96">
        <v>94.021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42.73</v>
      </c>
      <c r="R8" s="97">
        <v>0</v>
      </c>
      <c r="S8" s="74">
        <f aca="true" t="shared" si="1" ref="S8:S56">(L8*6000+M8*9300+N8*11628+O8*12778+P8*3800)/1000+SUM(Q8:R8)</f>
        <v>42.73</v>
      </c>
      <c r="T8" s="97">
        <v>19.472</v>
      </c>
      <c r="U8" s="74">
        <f aca="true" t="shared" si="2" ref="U8:U56">((L8*6000*350+M8*9300*202+N8*11628*270+O8*12778*227+P8*3800*43)+(Q8*819+R8*290)*1000)/1000000</f>
        <v>34.99586999999999</v>
      </c>
      <c r="V8" s="74">
        <f t="shared" si="0"/>
        <v>4.828523007395234</v>
      </c>
      <c r="W8" s="69"/>
    </row>
    <row r="9" spans="1:23" ht="25.5">
      <c r="A9" s="89">
        <v>3</v>
      </c>
      <c r="B9" s="23"/>
      <c r="C9" s="23"/>
      <c r="D9" s="23"/>
      <c r="E9" s="81"/>
      <c r="F9" s="23"/>
      <c r="G9" s="23" t="s">
        <v>115</v>
      </c>
      <c r="H9" s="23" t="s">
        <v>114</v>
      </c>
      <c r="I9" s="42"/>
      <c r="J9" s="43"/>
      <c r="K9" s="96">
        <v>97.07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7.407</v>
      </c>
      <c r="R9" s="97">
        <v>0</v>
      </c>
      <c r="S9" s="74">
        <f t="shared" si="1"/>
        <v>7.407</v>
      </c>
      <c r="T9" s="97">
        <v>27.847</v>
      </c>
      <c r="U9" s="74">
        <f t="shared" si="2"/>
        <v>6.066333</v>
      </c>
      <c r="V9" s="74">
        <f t="shared" si="0"/>
        <v>3.485833303407907</v>
      </c>
      <c r="W9" s="69"/>
    </row>
    <row r="10" spans="1:23" ht="38.25">
      <c r="A10" s="89">
        <v>4</v>
      </c>
      <c r="B10" s="23"/>
      <c r="C10" s="23"/>
      <c r="D10" s="23"/>
      <c r="E10" s="81"/>
      <c r="F10" s="23"/>
      <c r="G10" s="23" t="s">
        <v>112</v>
      </c>
      <c r="H10" s="23" t="s">
        <v>110</v>
      </c>
      <c r="I10" s="42"/>
      <c r="J10" s="43"/>
      <c r="K10" s="96">
        <v>59.568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135.871</v>
      </c>
      <c r="R10" s="97">
        <v>0</v>
      </c>
      <c r="S10" s="74">
        <f t="shared" si="1"/>
        <v>135.871</v>
      </c>
      <c r="T10" s="97">
        <v>27.847</v>
      </c>
      <c r="U10" s="74">
        <f t="shared" si="2"/>
        <v>111.278349</v>
      </c>
      <c r="V10" s="74">
        <f t="shared" si="0"/>
        <v>2.139117319639458</v>
      </c>
      <c r="W10" s="69"/>
    </row>
    <row r="11" spans="1:23" ht="51">
      <c r="A11" s="89">
        <v>5</v>
      </c>
      <c r="B11" s="23"/>
      <c r="C11" s="28"/>
      <c r="D11" s="28"/>
      <c r="E11" s="81"/>
      <c r="F11" s="28"/>
      <c r="G11" s="23" t="s">
        <v>113</v>
      </c>
      <c r="H11" s="23" t="s">
        <v>111</v>
      </c>
      <c r="I11" s="42"/>
      <c r="J11" s="43"/>
      <c r="K11" s="96">
        <v>12.959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11.44</v>
      </c>
      <c r="R11" s="97">
        <v>0</v>
      </c>
      <c r="S11" s="74">
        <f t="shared" si="1"/>
        <v>11.44</v>
      </c>
      <c r="T11" s="97">
        <v>5.35</v>
      </c>
      <c r="U11" s="74">
        <f t="shared" si="2"/>
        <v>9.369359999999999</v>
      </c>
      <c r="V11" s="74">
        <f t="shared" si="0"/>
        <v>2.4222429906542056</v>
      </c>
      <c r="W11" s="70"/>
    </row>
    <row r="12" spans="1:23" ht="25.5">
      <c r="A12" s="89">
        <v>6</v>
      </c>
      <c r="B12" s="23"/>
      <c r="C12" s="28"/>
      <c r="D12" s="28"/>
      <c r="E12" s="81"/>
      <c r="F12" s="28"/>
      <c r="G12" s="23"/>
      <c r="H12" s="23" t="s">
        <v>118</v>
      </c>
      <c r="I12" s="42"/>
      <c r="J12" s="43"/>
      <c r="K12" s="96">
        <v>11.431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425.92999999999995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215.89499999999998</v>
      </c>
      <c r="R57" s="71">
        <f t="shared" si="3"/>
        <v>0</v>
      </c>
      <c r="S57" s="71">
        <f t="shared" si="3"/>
        <v>215.89499999999998</v>
      </c>
      <c r="T57" s="71">
        <f t="shared" si="3"/>
        <v>160.994</v>
      </c>
      <c r="U57" s="71">
        <f t="shared" si="3"/>
        <v>176.818005</v>
      </c>
      <c r="V57" s="72">
        <f t="shared" si="0"/>
        <v>2.6456265450886365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Dani</cp:lastModifiedBy>
  <cp:lastPrinted>2019-02-28T13:43:30Z</cp:lastPrinted>
  <dcterms:created xsi:type="dcterms:W3CDTF">1996-10-14T23:33:28Z</dcterms:created>
  <dcterms:modified xsi:type="dcterms:W3CDTF">2019-02-28T13:47:57Z</dcterms:modified>
  <cp:category/>
  <cp:version/>
  <cp:contentType/>
  <cp:contentStatus/>
</cp:coreProperties>
</file>