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60" windowWidth="15195" windowHeight="7560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<sst xmlns="http://schemas.openxmlformats.org/spreadsheetml/2006/main" count="54" uniqueCount="52">
  <si>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РАЗХОДИ ПО ФУНКЦИЙ</t>
  </si>
  <si>
    <t>ДОФИНАНСИРАНЕ</t>
  </si>
  <si>
    <t>1. Общи държавни служби</t>
  </si>
  <si>
    <t>122 Общинска администрация</t>
  </si>
  <si>
    <t>123 Общински съвети</t>
  </si>
  <si>
    <t>2. Отбрана и сигурност</t>
  </si>
  <si>
    <t>239 Др. дейности по вътрешна сигурност</t>
  </si>
  <si>
    <t>3. Образование</t>
  </si>
  <si>
    <t>532 Програми за временна заетост</t>
  </si>
  <si>
    <t>524 Домашен социален патронаж</t>
  </si>
  <si>
    <t>525 Клубове на пенсионера</t>
  </si>
  <si>
    <t>5. Социално подпомагане, осигуряване и грижи</t>
  </si>
  <si>
    <t>4. Здравеопазване</t>
  </si>
  <si>
    <t>437 Здравен кабинет в детски градини и училища</t>
  </si>
  <si>
    <t>6. Жилищно стройтелство и БКС</t>
  </si>
  <si>
    <t>606 Изграждане,ремонт и поддържане на уличната мрежа</t>
  </si>
  <si>
    <t>622 Озеленяване</t>
  </si>
  <si>
    <t>623 Чистота</t>
  </si>
  <si>
    <t>7. Почивно дело, култура и религиозни дейности</t>
  </si>
  <si>
    <t>738 Читалища</t>
  </si>
  <si>
    <t>745 Обредни домове</t>
  </si>
  <si>
    <t>8. Икономически дейности и услуги</t>
  </si>
  <si>
    <t>ВСИЧКО РАЗХОДИ</t>
  </si>
  <si>
    <t>Приложение № 2</t>
  </si>
  <si>
    <t>С П Р А В К А</t>
  </si>
  <si>
    <t>лева</t>
  </si>
  <si>
    <t xml:space="preserve">283 Превантивна дейност за намаляване на вредните последствия от БАК </t>
  </si>
  <si>
    <t>627 Управление на дейностите по отпадъците</t>
  </si>
  <si>
    <t>282 Отбранително мобилизационна подготовка</t>
  </si>
  <si>
    <t>Опазване на околната среда</t>
  </si>
  <si>
    <t>Благоустрояване и комунално стопанство</t>
  </si>
  <si>
    <t>878 Приюти за безстопанствени животни</t>
  </si>
  <si>
    <t>Капиталови разходи</t>
  </si>
  <si>
    <t>311  Детски градини</t>
  </si>
  <si>
    <t>322 Неспециализирани  училища</t>
  </si>
  <si>
    <t>431 Детски ясли, детски кухни и яслени групи в ДГ</t>
  </si>
  <si>
    <t>604 Осветление на улици и площади</t>
  </si>
  <si>
    <t>714 Спортни бази и спорт за всички</t>
  </si>
  <si>
    <t xml:space="preserve">832 Служби и дейности по поддържане, ремонт и изграждане на пътища </t>
  </si>
  <si>
    <t>9. Разходи неквалифицирани по другите функции</t>
  </si>
  <si>
    <t xml:space="preserve">910 Разходи за лихви </t>
  </si>
  <si>
    <t>ДЪРЖАВНИ ДЕЙНОСТИ</t>
  </si>
  <si>
    <t>МЕСТНИ ДЕЙНОСТИ</t>
  </si>
  <si>
    <t>Средства за служители в общинска администрация</t>
  </si>
  <si>
    <t xml:space="preserve">Средства за кметове </t>
  </si>
  <si>
    <t>469 Други дейности по здравеопазването</t>
  </si>
  <si>
    <t>561 Асистентска подкрепа</t>
  </si>
  <si>
    <t>389 др.дейности по образов.</t>
  </si>
  <si>
    <t xml:space="preserve"> за разпределението на разходите по функции и дейности за 2023 г.</t>
  </si>
  <si>
    <t>Криводол 2023 г.</t>
  </si>
  <si>
    <t>БЮДЖЕТ 2023</t>
  </si>
  <si>
    <t>603 Водоснабдяване и каналицазия - КР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</si>
</sst>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3" fontId="0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3" fontId="28" fillId="33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/>
    </xf>
    <xf numFmtId="3" fontId="27" fillId="33" borderId="10" xfId="0" applyNumberFormat="1" applyFont="1" applyFill="1" applyBorder="1" applyAlignment="1">
      <alignment/>
    </xf>
    <xf numFmtId="0" fontId="28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3" fontId="49" fillId="0" borderId="10" xfId="0" applyNumberFormat="1" applyFont="1" applyFill="1" applyBorder="1" applyAlignment="1">
      <alignment/>
    </xf>
    <xf numFmtId="3" fontId="28" fillId="0" borderId="1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="130" zoomScaleNormal="130" zoomScalePageLayoutView="0" workbookViewId="0" topLeftCell="A22">
      <selection activeCell="E50" sqref="E50"/>
    </sheetView>
  </sheetViews>
  <sheetFormatPr defaultColWidth="9.140625" defaultRowHeight="12.75"/>
  <cols>
    <col min="1" max="1" width="32.140625" style="0" customWidth="1"/>
    <col min="2" max="2" width="14.00390625" style="0" customWidth="1"/>
    <col min="3" max="3" width="13.57421875" style="0" customWidth="1"/>
    <col min="4" max="4" width="12.8515625" style="0" customWidth="1"/>
    <col min="5" max="5" width="12.00390625" style="0" customWidth="1"/>
    <col min="6" max="6" width="9.421875" style="0" customWidth="1"/>
    <col min="7" max="7" width="11.421875" style="0" bestFit="1" customWidth="1"/>
  </cols>
  <sheetData>
    <row r="1" spans="1:4" ht="15.75">
      <c r="A1" s="2"/>
      <c r="D1" s="9" t="s">
        <v>23</v>
      </c>
    </row>
    <row r="2" ht="12.75">
      <c r="D2" s="2"/>
    </row>
    <row r="3" ht="15.75">
      <c r="B3" s="9" t="s">
        <v>24</v>
      </c>
    </row>
    <row r="4" spans="1:5" ht="13.5">
      <c r="A4" s="57" t="s">
        <v>48</v>
      </c>
      <c r="B4" s="58"/>
      <c r="C4" s="58"/>
      <c r="D4" s="58"/>
      <c r="E4" s="58"/>
    </row>
    <row r="5" ht="12.75">
      <c r="E5" s="5" t="s">
        <v>25</v>
      </c>
    </row>
    <row r="6" spans="1:5" s="1" customFormat="1" ht="48.75" customHeight="1">
      <c r="A6" s="51" t="s">
        <v>0</v>
      </c>
      <c r="B6" s="52" t="s">
        <v>41</v>
      </c>
      <c r="C6" s="52" t="s">
        <v>1</v>
      </c>
      <c r="D6" s="52" t="s">
        <v>42</v>
      </c>
      <c r="E6" s="53" t="s">
        <v>50</v>
      </c>
    </row>
    <row r="7" spans="1:7" s="2" customFormat="1" ht="15.75">
      <c r="A7" s="38" t="s">
        <v>2</v>
      </c>
      <c r="B7" s="39">
        <f>SUM(B9:B10)</f>
        <v>1303059</v>
      </c>
      <c r="C7" s="39">
        <f>SUM(C9:C10)</f>
        <v>111950</v>
      </c>
      <c r="D7" s="39">
        <f>SUM(D8+D11)</f>
        <v>911652</v>
      </c>
      <c r="E7" s="39">
        <f>SUM(E8+E9+E10+E11)</f>
        <v>2326661</v>
      </c>
      <c r="F7" s="10"/>
      <c r="G7" s="10"/>
    </row>
    <row r="8" spans="1:7" s="2" customFormat="1" ht="15.75">
      <c r="A8" s="40" t="s">
        <v>3</v>
      </c>
      <c r="B8" s="41">
        <v>0</v>
      </c>
      <c r="C8" s="41">
        <v>0</v>
      </c>
      <c r="D8" s="42">
        <v>637942</v>
      </c>
      <c r="E8" s="42">
        <v>637942</v>
      </c>
      <c r="F8" s="31"/>
      <c r="G8" s="10"/>
    </row>
    <row r="9" spans="1:8" s="2" customFormat="1" ht="15.75">
      <c r="A9" s="43" t="s">
        <v>44</v>
      </c>
      <c r="B9" s="41">
        <v>364100</v>
      </c>
      <c r="C9" s="41">
        <v>0</v>
      </c>
      <c r="D9" s="41">
        <v>0</v>
      </c>
      <c r="E9" s="41">
        <v>364100</v>
      </c>
      <c r="F9" s="10"/>
      <c r="G9" s="10"/>
      <c r="H9" s="10"/>
    </row>
    <row r="10" spans="1:7" s="3" customFormat="1" ht="31.5">
      <c r="A10" s="54" t="s">
        <v>43</v>
      </c>
      <c r="B10" s="41">
        <v>938959</v>
      </c>
      <c r="C10" s="42">
        <v>111950</v>
      </c>
      <c r="D10" s="41">
        <v>0</v>
      </c>
      <c r="E10" s="41">
        <f aca="true" t="shared" si="0" ref="E10:E15">SUM(B10:D10)</f>
        <v>1050909</v>
      </c>
      <c r="F10" s="32"/>
      <c r="G10" s="33"/>
    </row>
    <row r="11" spans="1:8" s="3" customFormat="1" ht="15.75">
      <c r="A11" s="40" t="s">
        <v>4</v>
      </c>
      <c r="B11" s="40"/>
      <c r="C11" s="40"/>
      <c r="D11" s="42">
        <v>273710</v>
      </c>
      <c r="E11" s="42">
        <f t="shared" si="0"/>
        <v>273710</v>
      </c>
      <c r="F11" s="32"/>
      <c r="G11" s="34"/>
      <c r="H11" s="11"/>
    </row>
    <row r="12" spans="1:5" s="2" customFormat="1" ht="15.75">
      <c r="A12" s="38" t="s">
        <v>5</v>
      </c>
      <c r="B12" s="39">
        <f>SUM(B13:B15)</f>
        <v>145093</v>
      </c>
      <c r="C12" s="38">
        <f>SUM(C13:C13)</f>
        <v>0</v>
      </c>
      <c r="D12" s="39">
        <f>SUM(D13+D15)</f>
        <v>45000</v>
      </c>
      <c r="E12" s="39">
        <f t="shared" si="0"/>
        <v>190093</v>
      </c>
    </row>
    <row r="13" spans="1:5" s="3" customFormat="1" ht="31.5">
      <c r="A13" s="43" t="s">
        <v>6</v>
      </c>
      <c r="B13" s="41">
        <v>39906</v>
      </c>
      <c r="C13" s="40">
        <v>0</v>
      </c>
      <c r="D13" s="44">
        <v>0</v>
      </c>
      <c r="E13" s="41">
        <f t="shared" si="0"/>
        <v>39906</v>
      </c>
    </row>
    <row r="14" spans="1:7" s="3" customFormat="1" ht="31.5">
      <c r="A14" s="43" t="s">
        <v>28</v>
      </c>
      <c r="B14" s="41">
        <v>105187</v>
      </c>
      <c r="C14" s="40">
        <v>0</v>
      </c>
      <c r="D14" s="44">
        <v>0</v>
      </c>
      <c r="E14" s="41">
        <f t="shared" si="0"/>
        <v>105187</v>
      </c>
      <c r="G14" s="30"/>
    </row>
    <row r="15" spans="1:5" s="3" customFormat="1" ht="47.25">
      <c r="A15" s="43" t="s">
        <v>26</v>
      </c>
      <c r="B15" s="41">
        <v>0</v>
      </c>
      <c r="C15" s="40">
        <v>0</v>
      </c>
      <c r="D15" s="42">
        <v>45000</v>
      </c>
      <c r="E15" s="41">
        <f t="shared" si="0"/>
        <v>45000</v>
      </c>
    </row>
    <row r="16" spans="1:7" s="2" customFormat="1" ht="15.75">
      <c r="A16" s="38" t="s">
        <v>7</v>
      </c>
      <c r="B16" s="45">
        <f>SUM(B17+B18+B19)</f>
        <v>5756619</v>
      </c>
      <c r="C16" s="45">
        <f>SUM(C17:C18)</f>
        <v>0</v>
      </c>
      <c r="D16" s="39">
        <f>SUM(D17+D18)</f>
        <v>0</v>
      </c>
      <c r="E16" s="39">
        <f>SUM(E17+E18)</f>
        <v>5756619</v>
      </c>
      <c r="F16" s="36"/>
      <c r="G16" s="36"/>
    </row>
    <row r="17" spans="1:5" s="3" customFormat="1" ht="15.75">
      <c r="A17" s="43" t="s">
        <v>33</v>
      </c>
      <c r="B17" s="42">
        <v>1579684</v>
      </c>
      <c r="C17" s="55"/>
      <c r="D17" s="55"/>
      <c r="E17" s="41">
        <f>SUM(B17:D17)</f>
        <v>1579684</v>
      </c>
    </row>
    <row r="18" spans="1:7" s="3" customFormat="1" ht="31.5">
      <c r="A18" s="43" t="s">
        <v>34</v>
      </c>
      <c r="B18" s="46">
        <v>4176935</v>
      </c>
      <c r="C18" s="42"/>
      <c r="D18" s="42"/>
      <c r="E18" s="41">
        <f>SUM(B18:D18)</f>
        <v>4176935</v>
      </c>
      <c r="G18" s="28"/>
    </row>
    <row r="19" spans="1:7" s="3" customFormat="1" ht="15.75">
      <c r="A19" s="43" t="s">
        <v>47</v>
      </c>
      <c r="B19" s="46">
        <v>0</v>
      </c>
      <c r="C19" s="42"/>
      <c r="D19" s="42"/>
      <c r="E19" s="41">
        <v>0</v>
      </c>
      <c r="G19" s="28"/>
    </row>
    <row r="20" spans="1:5" s="2" customFormat="1" ht="15.75">
      <c r="A20" s="47" t="s">
        <v>12</v>
      </c>
      <c r="B20" s="39">
        <f>SUM(B21:B23)</f>
        <v>223355</v>
      </c>
      <c r="C20" s="38">
        <f>SUM(C21:C22)</f>
        <v>0</v>
      </c>
      <c r="D20" s="38">
        <f>SUM(D21:D22)</f>
        <v>0</v>
      </c>
      <c r="E20" s="39">
        <f>SUM(E21:E23)</f>
        <v>223355</v>
      </c>
    </row>
    <row r="21" spans="1:7" s="3" customFormat="1" ht="31.5">
      <c r="A21" s="43" t="s">
        <v>35</v>
      </c>
      <c r="B21" s="41">
        <v>47764</v>
      </c>
      <c r="C21" s="41">
        <v>0</v>
      </c>
      <c r="D21" s="40">
        <v>0</v>
      </c>
      <c r="E21" s="41">
        <v>47764</v>
      </c>
      <c r="G21" s="28"/>
    </row>
    <row r="22" spans="1:5" s="3" customFormat="1" ht="31.5">
      <c r="A22" s="43" t="s">
        <v>13</v>
      </c>
      <c r="B22" s="41">
        <v>140963</v>
      </c>
      <c r="C22" s="40">
        <v>0</v>
      </c>
      <c r="D22" s="40">
        <v>0</v>
      </c>
      <c r="E22" s="41">
        <v>140963</v>
      </c>
    </row>
    <row r="23" spans="1:5" s="3" customFormat="1" ht="31.5">
      <c r="A23" s="43" t="s">
        <v>45</v>
      </c>
      <c r="B23" s="56">
        <v>34628</v>
      </c>
      <c r="C23" s="40"/>
      <c r="D23" s="40"/>
      <c r="E23" s="41">
        <v>34628</v>
      </c>
    </row>
    <row r="24" spans="1:5" s="2" customFormat="1" ht="31.5">
      <c r="A24" s="47" t="s">
        <v>11</v>
      </c>
      <c r="B24" s="39">
        <f>SUM(B25:B28)</f>
        <v>237658</v>
      </c>
      <c r="C24" s="38">
        <f>SUM(C25:C27)</f>
        <v>0</v>
      </c>
      <c r="D24" s="39">
        <f>SUM(D25:D27)</f>
        <v>532780</v>
      </c>
      <c r="E24" s="39">
        <f>SUM(B24:D24)</f>
        <v>770438</v>
      </c>
    </row>
    <row r="25" spans="1:7" s="3" customFormat="1" ht="31.5">
      <c r="A25" s="43" t="s">
        <v>9</v>
      </c>
      <c r="B25" s="41"/>
      <c r="C25" s="40">
        <v>0</v>
      </c>
      <c r="D25" s="42">
        <v>484040</v>
      </c>
      <c r="E25" s="41">
        <v>484040</v>
      </c>
      <c r="F25" s="12"/>
      <c r="G25" s="12"/>
    </row>
    <row r="26" spans="1:7" s="3" customFormat="1" ht="15.75">
      <c r="A26" s="43" t="s">
        <v>10</v>
      </c>
      <c r="B26" s="40">
        <v>0</v>
      </c>
      <c r="C26" s="40">
        <v>0</v>
      </c>
      <c r="D26" s="44">
        <v>11900</v>
      </c>
      <c r="E26" s="41">
        <v>11900</v>
      </c>
      <c r="F26" s="12"/>
      <c r="G26" s="12"/>
    </row>
    <row r="27" spans="1:5" s="3" customFormat="1" ht="31.5">
      <c r="A27" s="43" t="s">
        <v>8</v>
      </c>
      <c r="B27" s="42">
        <v>8468</v>
      </c>
      <c r="C27" s="48">
        <v>0</v>
      </c>
      <c r="D27" s="44">
        <v>36840</v>
      </c>
      <c r="E27" s="41">
        <f>SUM(B27:D27)</f>
        <v>45308</v>
      </c>
    </row>
    <row r="28" spans="1:5" s="3" customFormat="1" ht="15.75">
      <c r="A28" s="43" t="s">
        <v>46</v>
      </c>
      <c r="B28" s="42">
        <v>229190</v>
      </c>
      <c r="C28" s="48"/>
      <c r="D28" s="44"/>
      <c r="E28" s="41">
        <v>229190</v>
      </c>
    </row>
    <row r="29" spans="1:5" s="2" customFormat="1" ht="31.5">
      <c r="A29" s="47" t="s">
        <v>14</v>
      </c>
      <c r="B29" s="38">
        <f>SUM(B32:B37)</f>
        <v>0</v>
      </c>
      <c r="C29" s="38">
        <f>SUM(C32:C37)</f>
        <v>0</v>
      </c>
      <c r="D29" s="39">
        <f>SUM(D30+D35)</f>
        <v>5473040</v>
      </c>
      <c r="E29" s="39">
        <v>5473040</v>
      </c>
    </row>
    <row r="30" spans="1:5" s="2" customFormat="1" ht="31.5">
      <c r="A30" s="47" t="s">
        <v>30</v>
      </c>
      <c r="B30" s="40"/>
      <c r="C30" s="40">
        <f>SUM(C32:C33)</f>
        <v>0</v>
      </c>
      <c r="D30" s="41">
        <f>SUM(D31:D34)</f>
        <v>5033116</v>
      </c>
      <c r="E30" s="41">
        <v>5033116</v>
      </c>
    </row>
    <row r="31" spans="1:5" s="2" customFormat="1" ht="31.5">
      <c r="A31" s="43" t="s">
        <v>51</v>
      </c>
      <c r="B31" s="40"/>
      <c r="C31" s="40"/>
      <c r="D31" s="41">
        <v>25000</v>
      </c>
      <c r="E31" s="41">
        <v>25000</v>
      </c>
    </row>
    <row r="32" spans="1:6" s="3" customFormat="1" ht="31.5">
      <c r="A32" s="43" t="s">
        <v>36</v>
      </c>
      <c r="B32" s="40">
        <v>0</v>
      </c>
      <c r="C32" s="40">
        <v>0</v>
      </c>
      <c r="D32" s="42">
        <v>218110</v>
      </c>
      <c r="E32" s="41">
        <v>218110</v>
      </c>
      <c r="F32" s="12"/>
    </row>
    <row r="33" spans="1:6" s="3" customFormat="1" ht="47.25">
      <c r="A33" s="43" t="s">
        <v>15</v>
      </c>
      <c r="B33" s="40">
        <v>0</v>
      </c>
      <c r="C33" s="40">
        <v>0</v>
      </c>
      <c r="D33" s="42"/>
      <c r="E33" s="41"/>
      <c r="F33" s="32"/>
    </row>
    <row r="34" spans="1:6" s="3" customFormat="1" ht="15.75">
      <c r="A34" s="43" t="s">
        <v>32</v>
      </c>
      <c r="B34" s="40"/>
      <c r="C34" s="40"/>
      <c r="D34" s="42">
        <v>4790006</v>
      </c>
      <c r="E34" s="41">
        <v>4790006</v>
      </c>
      <c r="F34" s="32"/>
    </row>
    <row r="35" spans="1:5" s="2" customFormat="1" ht="15.75">
      <c r="A35" s="47" t="s">
        <v>29</v>
      </c>
      <c r="B35" s="38">
        <f>SUM(B36:B39)</f>
        <v>0</v>
      </c>
      <c r="C35" s="38">
        <f>SUM(C36:C39)</f>
        <v>0</v>
      </c>
      <c r="D35" s="49">
        <f>SUM(D36+D37+D39+D38)</f>
        <v>439924</v>
      </c>
      <c r="E35" s="39">
        <f>SUM(E36+E37+E38+E39)</f>
        <v>439924</v>
      </c>
    </row>
    <row r="36" spans="1:6" s="3" customFormat="1" ht="15.75">
      <c r="A36" s="40" t="s">
        <v>16</v>
      </c>
      <c r="B36" s="40">
        <v>0</v>
      </c>
      <c r="C36" s="40">
        <v>0</v>
      </c>
      <c r="D36" s="44">
        <v>5000</v>
      </c>
      <c r="E36" s="41">
        <v>5000</v>
      </c>
      <c r="F36" s="12"/>
    </row>
    <row r="37" spans="1:5" s="3" customFormat="1" ht="15.75">
      <c r="A37" s="40" t="s">
        <v>17</v>
      </c>
      <c r="B37" s="40">
        <v>0</v>
      </c>
      <c r="C37" s="40">
        <v>0</v>
      </c>
      <c r="D37" s="42">
        <v>64250</v>
      </c>
      <c r="E37" s="41">
        <v>64250</v>
      </c>
    </row>
    <row r="38" spans="1:5" s="3" customFormat="1" ht="15.75">
      <c r="A38" s="40" t="s">
        <v>32</v>
      </c>
      <c r="B38" s="40"/>
      <c r="C38" s="40"/>
      <c r="D38" s="42">
        <v>58500</v>
      </c>
      <c r="E38" s="41">
        <v>58500</v>
      </c>
    </row>
    <row r="39" spans="1:10" s="3" customFormat="1" ht="34.5" customHeight="1">
      <c r="A39" s="50" t="s">
        <v>27</v>
      </c>
      <c r="B39" s="40">
        <v>0</v>
      </c>
      <c r="C39" s="40">
        <v>0</v>
      </c>
      <c r="D39" s="42">
        <v>312174</v>
      </c>
      <c r="E39" s="41">
        <v>312174</v>
      </c>
      <c r="F39" s="32"/>
      <c r="J39" s="11"/>
    </row>
    <row r="40" spans="1:5" s="2" customFormat="1" ht="31.5">
      <c r="A40" s="47" t="s">
        <v>18</v>
      </c>
      <c r="B40" s="39">
        <v>278800</v>
      </c>
      <c r="C40" s="38">
        <f>SUM(C41:C43)</f>
        <v>33200</v>
      </c>
      <c r="D40" s="39">
        <f>SUM(D41+D43)</f>
        <v>76950</v>
      </c>
      <c r="E40" s="39">
        <f>SUM(E41+E42+E43)</f>
        <v>388950</v>
      </c>
    </row>
    <row r="41" spans="1:6" s="3" customFormat="1" ht="31.5">
      <c r="A41" s="43" t="s">
        <v>37</v>
      </c>
      <c r="B41" s="40"/>
      <c r="C41" s="40"/>
      <c r="D41" s="42">
        <v>74950</v>
      </c>
      <c r="E41" s="41">
        <v>74950</v>
      </c>
      <c r="F41" s="12"/>
    </row>
    <row r="42" spans="1:5" s="3" customFormat="1" ht="15.75">
      <c r="A42" s="40" t="s">
        <v>19</v>
      </c>
      <c r="B42" s="41">
        <v>278800</v>
      </c>
      <c r="C42" s="42">
        <v>33200</v>
      </c>
      <c r="D42" s="40">
        <v>0</v>
      </c>
      <c r="E42" s="41">
        <f>SUM(B42:D42)</f>
        <v>312000</v>
      </c>
    </row>
    <row r="43" spans="1:6" s="3" customFormat="1" ht="15.75">
      <c r="A43" s="40" t="s">
        <v>20</v>
      </c>
      <c r="B43" s="40">
        <v>0</v>
      </c>
      <c r="C43" s="40">
        <v>0</v>
      </c>
      <c r="D43" s="44">
        <v>2000</v>
      </c>
      <c r="E43" s="41">
        <v>2000</v>
      </c>
      <c r="F43" s="12"/>
    </row>
    <row r="44" spans="1:5" s="2" customFormat="1" ht="31.5">
      <c r="A44" s="47" t="s">
        <v>21</v>
      </c>
      <c r="B44" s="49">
        <f>SUM(B45:B47)</f>
        <v>0</v>
      </c>
      <c r="C44" s="49">
        <f>SUM(C45:C47)</f>
        <v>0</v>
      </c>
      <c r="D44" s="49">
        <f>SUM(D45:D47)</f>
        <v>289600</v>
      </c>
      <c r="E44" s="39">
        <f>SUM(E45:E47)</f>
        <v>289600</v>
      </c>
    </row>
    <row r="45" spans="1:7" s="3" customFormat="1" ht="47.25">
      <c r="A45" s="43" t="s">
        <v>38</v>
      </c>
      <c r="B45" s="40">
        <v>0</v>
      </c>
      <c r="C45" s="40"/>
      <c r="D45" s="42">
        <v>166100</v>
      </c>
      <c r="E45" s="42">
        <v>166100</v>
      </c>
      <c r="F45" s="32"/>
      <c r="G45" s="12"/>
    </row>
    <row r="46" spans="1:7" s="3" customFormat="1" ht="15.75">
      <c r="A46" s="43" t="s">
        <v>32</v>
      </c>
      <c r="B46" s="40"/>
      <c r="C46" s="40"/>
      <c r="D46" s="42">
        <v>120000</v>
      </c>
      <c r="E46" s="42">
        <v>120000</v>
      </c>
      <c r="F46" s="32"/>
      <c r="G46" s="12"/>
    </row>
    <row r="47" spans="1:6" s="3" customFormat="1" ht="31.5">
      <c r="A47" s="43" t="s">
        <v>31</v>
      </c>
      <c r="B47" s="40">
        <v>0</v>
      </c>
      <c r="C47" s="40">
        <v>0</v>
      </c>
      <c r="D47" s="44">
        <v>3500</v>
      </c>
      <c r="E47" s="41">
        <v>3500</v>
      </c>
      <c r="F47" s="12"/>
    </row>
    <row r="48" spans="1:6" s="2" customFormat="1" ht="31.5">
      <c r="A48" s="47" t="s">
        <v>39</v>
      </c>
      <c r="B48" s="38">
        <f>SUM(B49)</f>
        <v>0</v>
      </c>
      <c r="C48" s="38">
        <v>0</v>
      </c>
      <c r="D48" s="45">
        <v>20150</v>
      </c>
      <c r="E48" s="45">
        <v>20150</v>
      </c>
      <c r="F48" s="10"/>
    </row>
    <row r="49" spans="1:5" s="3" customFormat="1" ht="15.75">
      <c r="A49" s="40" t="s">
        <v>40</v>
      </c>
      <c r="B49" s="40">
        <v>0</v>
      </c>
      <c r="C49" s="40">
        <v>0</v>
      </c>
      <c r="D49" s="42">
        <v>20150</v>
      </c>
      <c r="E49" s="42">
        <v>20150</v>
      </c>
    </row>
    <row r="50" spans="1:8" s="2" customFormat="1" ht="15.75">
      <c r="A50" s="38" t="s">
        <v>22</v>
      </c>
      <c r="B50" s="45">
        <f>SUM(B7+B12+B16+B20+B24+B40)</f>
        <v>7944584</v>
      </c>
      <c r="C50" s="45">
        <f>SUM(C40+C7)</f>
        <v>145150</v>
      </c>
      <c r="D50" s="45">
        <f>SUM(D7+D12+D16+D24+D29+D40+D44+D48)</f>
        <v>7349172</v>
      </c>
      <c r="E50" s="39">
        <f>SUM(B50:D50)</f>
        <v>15438906</v>
      </c>
      <c r="F50" s="10"/>
      <c r="G50" s="10"/>
      <c r="H50" s="10"/>
    </row>
    <row r="51" spans="1:6" ht="12.75">
      <c r="A51" s="4"/>
      <c r="B51" s="4"/>
      <c r="C51" s="4"/>
      <c r="D51" s="13"/>
      <c r="E51" s="4"/>
      <c r="F51" s="26"/>
    </row>
    <row r="52" spans="1:6" ht="12.75">
      <c r="A52" s="4"/>
      <c r="B52" s="13"/>
      <c r="C52" s="4"/>
      <c r="D52" s="13"/>
      <c r="E52" s="13"/>
      <c r="F52" s="26"/>
    </row>
    <row r="53" spans="1:5" ht="12.75">
      <c r="A53" s="4"/>
      <c r="B53" s="13"/>
      <c r="C53" s="4"/>
      <c r="D53" s="29"/>
      <c r="E53" s="37"/>
    </row>
    <row r="54" spans="1:5" ht="15.75">
      <c r="A54" s="4"/>
      <c r="B54" s="27"/>
      <c r="C54" s="4"/>
      <c r="D54" s="8" t="s">
        <v>49</v>
      </c>
      <c r="E54" s="7"/>
    </row>
    <row r="55" spans="1:5" ht="12.75">
      <c r="A55" s="25"/>
      <c r="B55" s="2"/>
      <c r="C55" s="4"/>
      <c r="D55" s="4"/>
      <c r="E55" s="4"/>
    </row>
    <row r="56" spans="1:5" ht="15">
      <c r="A56" s="4"/>
      <c r="B56" s="28"/>
      <c r="C56" s="4"/>
      <c r="D56" s="4"/>
      <c r="E56" s="13"/>
    </row>
    <row r="57" spans="1:5" ht="12.75">
      <c r="A57" s="14"/>
      <c r="B57" s="15"/>
      <c r="C57" s="35"/>
      <c r="D57" s="7"/>
      <c r="E57" s="7"/>
    </row>
    <row r="58" spans="1:5" ht="12.75">
      <c r="A58" s="14"/>
      <c r="B58" s="14"/>
      <c r="C58" s="24"/>
      <c r="D58" s="4"/>
      <c r="E58" s="13"/>
    </row>
    <row r="59" spans="1:5" ht="15">
      <c r="A59" s="14"/>
      <c r="B59" s="16"/>
      <c r="C59" s="21"/>
      <c r="D59" s="13"/>
      <c r="E59" s="4"/>
    </row>
    <row r="60" spans="1:5" ht="12.75">
      <c r="A60" s="18"/>
      <c r="B60" s="17"/>
      <c r="C60" s="21"/>
      <c r="D60" s="6"/>
      <c r="E60" s="6"/>
    </row>
    <row r="61" spans="1:5" ht="15">
      <c r="A61" s="14"/>
      <c r="B61" s="16"/>
      <c r="C61" s="21"/>
      <c r="D61" s="6"/>
      <c r="E61" s="6"/>
    </row>
    <row r="62" spans="1:5" ht="12.75">
      <c r="A62" s="18"/>
      <c r="B62" s="19"/>
      <c r="C62" s="21"/>
      <c r="D62" s="6"/>
      <c r="E62" s="6"/>
    </row>
    <row r="63" spans="1:5" ht="15">
      <c r="A63" s="14"/>
      <c r="B63" s="16"/>
      <c r="C63" s="17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14"/>
      <c r="B65" s="20"/>
      <c r="C65" s="20"/>
      <c r="D65" s="6"/>
      <c r="E65" s="6"/>
    </row>
    <row r="66" spans="1:5" ht="12.75">
      <c r="A66" s="14"/>
      <c r="B66" s="6"/>
      <c r="C66" s="6"/>
      <c r="D66" s="6"/>
      <c r="E66" s="6"/>
    </row>
    <row r="67" spans="1:5" ht="12.75">
      <c r="A67" s="22"/>
      <c r="B67" s="6"/>
      <c r="C67" s="6"/>
      <c r="D67" s="6"/>
      <c r="E67" s="6"/>
    </row>
    <row r="68" spans="1:5" ht="12.75">
      <c r="A68" s="22"/>
      <c r="B68" s="6"/>
      <c r="C68" s="6"/>
      <c r="D68" s="6"/>
      <c r="E68" s="6"/>
    </row>
    <row r="69" spans="1:5" ht="12.75">
      <c r="A69" s="22"/>
      <c r="B69" s="6"/>
      <c r="C69" s="6"/>
      <c r="D69" s="6"/>
      <c r="E69" s="6"/>
    </row>
    <row r="70" spans="1:5" ht="12.75">
      <c r="A70" s="22"/>
      <c r="B70" s="23"/>
      <c r="C70" s="23"/>
      <c r="D70" s="6"/>
      <c r="E70" s="6"/>
    </row>
    <row r="71" spans="1:5" ht="12.75">
      <c r="A71" s="22"/>
      <c r="B71" s="23"/>
      <c r="C71" s="23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7"/>
      <c r="E75" s="6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O24" sqref="O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and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 and Science</dc:creator>
  <cp:keywords/>
  <dc:description/>
  <cp:lastModifiedBy>Galya_PC</cp:lastModifiedBy>
  <cp:lastPrinted>2018-01-13T14:01:07Z</cp:lastPrinted>
  <dcterms:created xsi:type="dcterms:W3CDTF">2011-01-20T11:38:26Z</dcterms:created>
  <dcterms:modified xsi:type="dcterms:W3CDTF">2023-08-21T13:08:16Z</dcterms:modified>
  <cp:category/>
  <cp:version/>
  <cp:contentType/>
  <cp:contentStatus/>
</cp:coreProperties>
</file>