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0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<sst xmlns="http://schemas.openxmlformats.org/spreadsheetml/2006/main" count="39" uniqueCount="37">
  <si>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№</t>
  </si>
  <si>
    <t>Функция,дейност</t>
  </si>
  <si>
    <t>ДЪРЖАВНИ ДЕЙНОСТИ</t>
  </si>
  <si>
    <t>Общинска администрация</t>
  </si>
  <si>
    <t>МЕСТНИ ДЕЙНОСТИ</t>
  </si>
  <si>
    <t>Общински съвет</t>
  </si>
  <si>
    <t>Общи държавни служби</t>
  </si>
  <si>
    <t xml:space="preserve"> Осветление на улици</t>
  </si>
  <si>
    <t xml:space="preserve"> Спортни бази</t>
  </si>
  <si>
    <t>Образование</t>
  </si>
  <si>
    <t xml:space="preserve"> Жилищно стройтелство и БКС</t>
  </si>
  <si>
    <t>Почивно дело, култура и религиозни дейности</t>
  </si>
  <si>
    <t>ДОФИНАНСИРАНЕ</t>
  </si>
  <si>
    <t xml:space="preserve"> Общи държавни служби</t>
  </si>
  <si>
    <t>СПРАВКА</t>
  </si>
  <si>
    <t>ЗА ЧИСЛЕНОСТТА НА ПЕРСОНАЛА И СРЕДСТВАТА ЗА РАБОТНИ ЗАПЛАТИ</t>
  </si>
  <si>
    <t xml:space="preserve"> Здравеопазване</t>
  </si>
  <si>
    <t>I.</t>
  </si>
  <si>
    <t>II.</t>
  </si>
  <si>
    <t>III.</t>
  </si>
  <si>
    <t xml:space="preserve">Детски ясли, детски млечни кухни </t>
  </si>
  <si>
    <t>Управление на дейностите по отпадъците</t>
  </si>
  <si>
    <t>Социално осигуряване подпомагане и грижи</t>
  </si>
  <si>
    <t>Домашен социален патронаж</t>
  </si>
  <si>
    <t>Приложение № 7</t>
  </si>
  <si>
    <t>Други дейности по образованието</t>
  </si>
  <si>
    <t>Отбрана и сигурност</t>
  </si>
  <si>
    <t>ОМП</t>
  </si>
  <si>
    <t xml:space="preserve">  Детски градини</t>
  </si>
  <si>
    <t>Здравен кабинет в ДГ и Училища</t>
  </si>
  <si>
    <t>Кметове</t>
  </si>
  <si>
    <t>Средства за работна заплата за 2020 година</t>
  </si>
  <si>
    <t>Численост на персонала 01.01.2020</t>
  </si>
  <si>
    <t>СрБРЗ 01.01.2020</t>
  </si>
  <si>
    <t>Криводол 2020</t>
  </si>
  <si>
    <t>Община Криводол за 2020 г.</t>
  </si>
  <si>
    <t>Кметски наместници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</si>
</sst>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4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173" fontId="0" fillId="0" borderId="10" xfId="49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33" borderId="10" xfId="0" applyFont="1" applyFill="1" applyBorder="1" applyAlignment="1">
      <alignment/>
    </xf>
    <xf numFmtId="179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179" fontId="1" fillId="33" borderId="10" xfId="0" applyNumberFormat="1" applyFont="1" applyFill="1" applyBorder="1" applyAlignment="1">
      <alignment/>
    </xf>
    <xf numFmtId="173" fontId="0" fillId="0" borderId="10" xfId="49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/>
    </xf>
    <xf numFmtId="173" fontId="0" fillId="0" borderId="10" xfId="49" applyFont="1" applyFill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1" fillId="0" borderId="10" xfId="0" applyFont="1" applyFill="1" applyBorder="1" applyAlignment="1">
      <alignment/>
    </xf>
    <xf numFmtId="1" fontId="41" fillId="0" borderId="10" xfId="0" applyNumberFormat="1" applyFont="1" applyFill="1" applyBorder="1" applyAlignment="1">
      <alignment/>
    </xf>
    <xf numFmtId="2" fontId="41" fillId="0" borderId="10" xfId="0" applyNumberFormat="1" applyFont="1" applyBorder="1" applyAlignment="1">
      <alignment horizontal="center"/>
    </xf>
    <xf numFmtId="0" fontId="43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zoomScalePageLayoutView="0" workbookViewId="0" topLeftCell="A7">
      <selection activeCell="J22" sqref="J22"/>
    </sheetView>
  </sheetViews>
  <sheetFormatPr defaultColWidth="9.140625" defaultRowHeight="12.75"/>
  <cols>
    <col min="1" max="1" width="5.00390625" style="0" customWidth="1"/>
    <col min="2" max="2" width="28.140625" style="0" customWidth="1"/>
    <col min="3" max="3" width="12.57421875" style="0" customWidth="1"/>
    <col min="4" max="4" width="14.57421875" style="0" customWidth="1"/>
    <col min="5" max="5" width="13.421875" style="0" customWidth="1"/>
  </cols>
  <sheetData>
    <row r="2" spans="4:5" ht="12.75">
      <c r="D2" s="4"/>
      <c r="E2" s="4" t="s">
        <v>24</v>
      </c>
    </row>
    <row r="3" ht="12.75">
      <c r="D3" s="4"/>
    </row>
    <row r="4" ht="12.75">
      <c r="C4" s="5" t="s">
        <v>14</v>
      </c>
    </row>
    <row r="5" spans="2:5" ht="12.75">
      <c r="B5" s="4" t="s">
        <v>15</v>
      </c>
      <c r="C5" s="4"/>
      <c r="D5" s="4"/>
      <c r="E5" s="4"/>
    </row>
    <row r="6" ht="12.75">
      <c r="C6" s="5" t="s">
        <v>35</v>
      </c>
    </row>
    <row r="7" ht="12.75">
      <c r="C7" s="5"/>
    </row>
    <row r="8" spans="1:5" ht="51" customHeight="1">
      <c r="A8" s="1" t="s">
        <v>0</v>
      </c>
      <c r="B8" s="18" t="s">
        <v>1</v>
      </c>
      <c r="C8" s="2" t="s">
        <v>32</v>
      </c>
      <c r="D8" s="8" t="s">
        <v>31</v>
      </c>
      <c r="E8" s="8" t="s">
        <v>33</v>
      </c>
    </row>
    <row r="9" spans="1:7" s="12" customFormat="1" ht="14.25" customHeight="1">
      <c r="A9" s="28" t="s">
        <v>17</v>
      </c>
      <c r="B9" s="29" t="s">
        <v>2</v>
      </c>
      <c r="C9" s="43">
        <f>SUM(C10+C14+C16+C19)</f>
        <v>112</v>
      </c>
      <c r="D9" s="26">
        <f>SUM(D10+D14+D16+D19)</f>
        <v>1365596</v>
      </c>
      <c r="E9" s="31"/>
      <c r="F9" s="13"/>
      <c r="G9" s="13"/>
    </row>
    <row r="10" spans="1:5" ht="14.25" customHeight="1">
      <c r="A10" s="3">
        <v>1</v>
      </c>
      <c r="B10" s="18" t="s">
        <v>13</v>
      </c>
      <c r="C10" s="11">
        <v>50</v>
      </c>
      <c r="D10" s="9">
        <f>SUM(D11:D13)</f>
        <v>600675</v>
      </c>
      <c r="E10" s="3"/>
    </row>
    <row r="11" spans="1:5" ht="14.25" customHeight="1">
      <c r="A11" s="3"/>
      <c r="B11" t="s">
        <v>30</v>
      </c>
      <c r="C11" s="22">
        <v>7</v>
      </c>
      <c r="D11" s="17">
        <v>124505</v>
      </c>
      <c r="E11" s="33">
        <f>SUM(D11/12)/7</f>
        <v>1482.202380952381</v>
      </c>
    </row>
    <row r="12" spans="1:5" ht="14.25" customHeight="1">
      <c r="A12" s="3"/>
      <c r="B12" t="s">
        <v>36</v>
      </c>
      <c r="C12" s="22">
        <v>8</v>
      </c>
      <c r="D12" s="17">
        <v>83286</v>
      </c>
      <c r="E12" s="33">
        <v>867.56</v>
      </c>
    </row>
    <row r="13" spans="1:5" ht="14.25" customHeight="1">
      <c r="A13" s="3"/>
      <c r="B13" s="20" t="s">
        <v>3</v>
      </c>
      <c r="C13" s="22">
        <v>35</v>
      </c>
      <c r="D13" s="17">
        <v>392884</v>
      </c>
      <c r="E13" s="35">
        <f>SUM(D13/12)/35</f>
        <v>935.4380952380952</v>
      </c>
    </row>
    <row r="14" spans="1:5" s="14" customFormat="1" ht="14.25" customHeight="1">
      <c r="A14" s="3">
        <v>2</v>
      </c>
      <c r="B14" s="18" t="s">
        <v>26</v>
      </c>
      <c r="C14" s="11">
        <v>7</v>
      </c>
      <c r="D14" s="9">
        <f>SUM(D15)</f>
        <v>63774</v>
      </c>
      <c r="E14" s="3"/>
    </row>
    <row r="15" spans="1:5" ht="14.25" customHeight="1">
      <c r="A15" s="3"/>
      <c r="B15" s="20" t="s">
        <v>27</v>
      </c>
      <c r="C15" s="7">
        <v>7</v>
      </c>
      <c r="D15" s="17">
        <v>63774</v>
      </c>
      <c r="E15" s="23">
        <f>SUM(D15/12)/7</f>
        <v>759.2142857142857</v>
      </c>
    </row>
    <row r="16" spans="1:5" ht="12.75">
      <c r="A16" s="3">
        <v>3</v>
      </c>
      <c r="B16" s="21" t="s">
        <v>16</v>
      </c>
      <c r="C16" s="11">
        <f>SUM(C17:C18)</f>
        <v>6</v>
      </c>
      <c r="D16" s="9">
        <f>SUM(D17:D18)</f>
        <v>64862</v>
      </c>
      <c r="E16" s="3"/>
    </row>
    <row r="17" spans="1:5" ht="12.75">
      <c r="A17" s="3"/>
      <c r="B17" s="20" t="s">
        <v>20</v>
      </c>
      <c r="C17" s="7">
        <v>2</v>
      </c>
      <c r="D17" s="10">
        <v>21938</v>
      </c>
      <c r="E17" s="24">
        <f>SUM(D17/12)/2</f>
        <v>914.0833333333334</v>
      </c>
    </row>
    <row r="18" spans="1:5" ht="14.25" customHeight="1">
      <c r="A18" s="3"/>
      <c r="B18" s="19" t="s">
        <v>29</v>
      </c>
      <c r="C18" s="7">
        <v>4</v>
      </c>
      <c r="D18" s="10">
        <v>42924</v>
      </c>
      <c r="E18" s="24">
        <f>SUM(D18/12)/4</f>
        <v>894.25</v>
      </c>
    </row>
    <row r="19" spans="1:5" ht="12.75">
      <c r="A19" s="3">
        <v>4</v>
      </c>
      <c r="B19" s="18" t="s">
        <v>9</v>
      </c>
      <c r="C19" s="11">
        <f>SUM(C20:C21)</f>
        <v>49</v>
      </c>
      <c r="D19" s="9">
        <f>SUM(D20:D21)</f>
        <v>636285</v>
      </c>
      <c r="E19" s="25"/>
    </row>
    <row r="20" spans="1:5" ht="12.75">
      <c r="A20" s="38"/>
      <c r="B20" s="39" t="s">
        <v>28</v>
      </c>
      <c r="C20" s="40">
        <v>45</v>
      </c>
      <c r="D20" s="41">
        <v>592455</v>
      </c>
      <c r="E20" s="42">
        <f>SUM(D20/45)/12</f>
        <v>1097.138888888889</v>
      </c>
    </row>
    <row r="21" spans="1:5" ht="24">
      <c r="A21" s="3"/>
      <c r="B21" s="19" t="s">
        <v>25</v>
      </c>
      <c r="C21" s="22">
        <v>4</v>
      </c>
      <c r="D21" s="17">
        <v>43830</v>
      </c>
      <c r="E21" s="24">
        <f>SUM(D21/12)/4</f>
        <v>913.125</v>
      </c>
    </row>
    <row r="22" spans="1:6" s="12" customFormat="1" ht="12.75">
      <c r="A22" s="28" t="s">
        <v>18</v>
      </c>
      <c r="B22" s="29" t="s">
        <v>4</v>
      </c>
      <c r="C22" s="26">
        <f>SUM(C23+C25+C27+C30)</f>
        <v>29</v>
      </c>
      <c r="D22" s="26">
        <f>SUM(D23+D25+D27+D30)</f>
        <v>275162</v>
      </c>
      <c r="E22" s="34"/>
      <c r="F22" s="13"/>
    </row>
    <row r="23" spans="1:5" ht="12.75">
      <c r="A23" s="3">
        <v>1</v>
      </c>
      <c r="B23" s="18" t="s">
        <v>6</v>
      </c>
      <c r="C23" s="1">
        <v>1</v>
      </c>
      <c r="D23" s="9">
        <f>SUM(D24)</f>
        <v>34031</v>
      </c>
      <c r="E23" s="24">
        <f>SUM(D23/12)/1</f>
        <v>2835.9166666666665</v>
      </c>
    </row>
    <row r="24" spans="1:7" ht="12.75">
      <c r="A24" s="3"/>
      <c r="B24" s="20" t="s">
        <v>5</v>
      </c>
      <c r="C24" s="7">
        <v>1</v>
      </c>
      <c r="D24" s="10">
        <v>34031</v>
      </c>
      <c r="E24" s="24">
        <f>SUM(D24/12)/1</f>
        <v>2835.9166666666665</v>
      </c>
      <c r="G24" s="16"/>
    </row>
    <row r="25" spans="1:5" ht="24">
      <c r="A25" s="3">
        <v>2</v>
      </c>
      <c r="B25" s="21" t="s">
        <v>22</v>
      </c>
      <c r="C25" s="1">
        <v>16</v>
      </c>
      <c r="D25" s="9">
        <f>SUM(D26)</f>
        <v>151290</v>
      </c>
      <c r="E25" s="25"/>
    </row>
    <row r="26" spans="1:5" ht="12.75">
      <c r="A26" s="3"/>
      <c r="B26" s="19" t="s">
        <v>23</v>
      </c>
      <c r="C26" s="22">
        <v>16</v>
      </c>
      <c r="D26" s="17">
        <v>151290</v>
      </c>
      <c r="E26" s="24">
        <f>SUM(D26/12/16)</f>
        <v>787.96875</v>
      </c>
    </row>
    <row r="27" spans="1:5" ht="12.75">
      <c r="A27" s="3">
        <v>3</v>
      </c>
      <c r="B27" s="21" t="s">
        <v>10</v>
      </c>
      <c r="C27" s="1">
        <f>SUM(C28:C29)</f>
        <v>10</v>
      </c>
      <c r="D27" s="9">
        <f>SUM(D28:D29)</f>
        <v>71151</v>
      </c>
      <c r="E27" s="3"/>
    </row>
    <row r="28" spans="1:5" ht="12.75">
      <c r="A28" s="3"/>
      <c r="B28" s="20" t="s">
        <v>7</v>
      </c>
      <c r="C28" s="7">
        <v>2</v>
      </c>
      <c r="D28" s="10">
        <v>19985</v>
      </c>
      <c r="E28" s="24">
        <f>SUM(D28/12)/2</f>
        <v>832.7083333333334</v>
      </c>
    </row>
    <row r="29" spans="1:5" ht="24">
      <c r="A29" s="3"/>
      <c r="B29" s="19" t="s">
        <v>21</v>
      </c>
      <c r="C29" s="7">
        <v>8</v>
      </c>
      <c r="D29" s="10">
        <v>51166</v>
      </c>
      <c r="E29" s="24">
        <f>SUM(D29/8/8)</f>
        <v>799.46875</v>
      </c>
    </row>
    <row r="30" spans="1:5" ht="24">
      <c r="A30" s="3">
        <v>4</v>
      </c>
      <c r="B30" s="21" t="s">
        <v>11</v>
      </c>
      <c r="C30" s="1">
        <v>2</v>
      </c>
      <c r="D30" s="9">
        <f>SUM(D31)</f>
        <v>18690</v>
      </c>
      <c r="E30" s="25"/>
    </row>
    <row r="31" spans="1:5" ht="12.75">
      <c r="A31" s="3"/>
      <c r="B31" s="20" t="s">
        <v>8</v>
      </c>
      <c r="C31" s="7">
        <v>2</v>
      </c>
      <c r="D31" s="17">
        <v>18690</v>
      </c>
      <c r="E31" s="24">
        <f>SUM(D31/12)/2</f>
        <v>778.75</v>
      </c>
    </row>
    <row r="32" spans="1:5" s="12" customFormat="1" ht="12.75">
      <c r="A32" s="28" t="s">
        <v>19</v>
      </c>
      <c r="B32" s="29" t="s">
        <v>12</v>
      </c>
      <c r="C32" s="32">
        <f>SUM(C34)</f>
        <v>7</v>
      </c>
      <c r="D32" s="30">
        <f>SUM(D33)</f>
        <v>64800</v>
      </c>
      <c r="E32" s="28"/>
    </row>
    <row r="33" spans="1:5" ht="12.75">
      <c r="A33" s="3">
        <v>1</v>
      </c>
      <c r="B33" s="18" t="s">
        <v>13</v>
      </c>
      <c r="C33" s="27"/>
      <c r="D33" s="9">
        <f>SUM(D34)</f>
        <v>64800</v>
      </c>
      <c r="E33" s="3"/>
    </row>
    <row r="34" spans="1:5" ht="12.75">
      <c r="A34" s="3"/>
      <c r="B34" s="20" t="s">
        <v>3</v>
      </c>
      <c r="C34" s="7">
        <v>7</v>
      </c>
      <c r="D34" s="17">
        <v>64800</v>
      </c>
      <c r="E34" s="23">
        <f>SUM(D34/12)/7</f>
        <v>771.4285714285714</v>
      </c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36"/>
      <c r="D36" s="37"/>
      <c r="E36" s="6"/>
    </row>
    <row r="37" spans="1:3" ht="12.75">
      <c r="A37" s="6"/>
      <c r="B37" s="6"/>
      <c r="C37" s="6"/>
    </row>
    <row r="38" spans="1:5" ht="12.75">
      <c r="A38" s="6"/>
      <c r="B38" s="6"/>
      <c r="C38" s="6"/>
      <c r="D38" s="6"/>
      <c r="E38" s="6"/>
    </row>
    <row r="39" spans="1:4" ht="12.75">
      <c r="A39" s="6"/>
      <c r="B39" s="6"/>
      <c r="C39" s="6"/>
      <c r="D39" s="15" t="s">
        <v>34</v>
      </c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Galya</cp:lastModifiedBy>
  <cp:lastPrinted>2019-01-10T06:22:21Z</cp:lastPrinted>
  <dcterms:created xsi:type="dcterms:W3CDTF">2012-11-28T14:22:55Z</dcterms:created>
  <dcterms:modified xsi:type="dcterms:W3CDTF">2020-01-17T10:51:15Z</dcterms:modified>
  <cp:category/>
  <cp:version/>
  <cp:contentType/>
  <cp:contentStatus/>
</cp:coreProperties>
</file>