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20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<sst xmlns="http://schemas.openxmlformats.org/spreadsheetml/2006/main" count="108" uniqueCount="103">
  <si>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§§</t>
  </si>
  <si>
    <t>ПЛАН</t>
  </si>
  <si>
    <t>Преходен остатък</t>
  </si>
  <si>
    <t>Общински приходи</t>
  </si>
  <si>
    <t>Имуществени и други данъци</t>
  </si>
  <si>
    <t>Данък върху доходите на физическите лица</t>
  </si>
  <si>
    <t>Имуществени данъци</t>
  </si>
  <si>
    <t>Други местни данъци</t>
  </si>
  <si>
    <t>Неданъчни приходи</t>
  </si>
  <si>
    <t>Приходи и доходи от собственост</t>
  </si>
  <si>
    <t>От наеми на имущество</t>
  </si>
  <si>
    <t>От наеми на земя</t>
  </si>
  <si>
    <t>От дивиденти</t>
  </si>
  <si>
    <t>Общински такси</t>
  </si>
  <si>
    <t>За ползв.на ДСП</t>
  </si>
  <si>
    <t>За ползв.на пазари и търж.</t>
  </si>
  <si>
    <t>За битови отпадъци</t>
  </si>
  <si>
    <t>За технически услуги</t>
  </si>
  <si>
    <t>Такса кучета</t>
  </si>
  <si>
    <t>Други общ.такси</t>
  </si>
  <si>
    <t xml:space="preserve">Глоби,санкций </t>
  </si>
  <si>
    <t>Взаимоотн.с ЦБ</t>
  </si>
  <si>
    <t>Обща изравнителна субс.</t>
  </si>
  <si>
    <t>Целева субс.КР</t>
  </si>
  <si>
    <t>В т.ч.</t>
  </si>
  <si>
    <t>- ОР общински пътища</t>
  </si>
  <si>
    <t>- други КР</t>
  </si>
  <si>
    <t>31 11</t>
  </si>
  <si>
    <t>31 13</t>
  </si>
  <si>
    <t>95 01</t>
  </si>
  <si>
    <t>01 03</t>
  </si>
  <si>
    <t xml:space="preserve"> Окончателен годишен патентен данък</t>
  </si>
  <si>
    <t>13 00</t>
  </si>
  <si>
    <t>13 01</t>
  </si>
  <si>
    <t>13 03</t>
  </si>
  <si>
    <t>13 04</t>
  </si>
  <si>
    <t>20 00</t>
  </si>
  <si>
    <t>24 00</t>
  </si>
  <si>
    <t>24 05</t>
  </si>
  <si>
    <t>24 06</t>
  </si>
  <si>
    <t>24 07</t>
  </si>
  <si>
    <t>24 08</t>
  </si>
  <si>
    <t>27 00</t>
  </si>
  <si>
    <t>27 01</t>
  </si>
  <si>
    <t>27 02</t>
  </si>
  <si>
    <t>27 04</t>
  </si>
  <si>
    <t>27 05</t>
  </si>
  <si>
    <t>27 07</t>
  </si>
  <si>
    <t>27 10</t>
  </si>
  <si>
    <t>27 11</t>
  </si>
  <si>
    <t>27 17</t>
  </si>
  <si>
    <t>27 29</t>
  </si>
  <si>
    <t>40 00</t>
  </si>
  <si>
    <t>40 22</t>
  </si>
  <si>
    <t>40 29</t>
  </si>
  <si>
    <t>Постъпления от прод.други ДМА</t>
  </si>
  <si>
    <t>Постъпления от прод.сгради</t>
  </si>
  <si>
    <t>Постъпления от прод.на земя</t>
  </si>
  <si>
    <t>31 00</t>
  </si>
  <si>
    <t>31 12</t>
  </si>
  <si>
    <t>83 00</t>
  </si>
  <si>
    <t>83 22</t>
  </si>
  <si>
    <t>Приходи с държавен характер</t>
  </si>
  <si>
    <t>ПРИХОДИ</t>
  </si>
  <si>
    <t>28 02</t>
  </si>
  <si>
    <t>40 40</t>
  </si>
  <si>
    <t>ОСНОВАНИЕ</t>
  </si>
  <si>
    <t>Приложение № 1</t>
  </si>
  <si>
    <t>лева</t>
  </si>
  <si>
    <t>Погашения по дългосрочни заеми от банки в страната /-/</t>
  </si>
  <si>
    <t>I.</t>
  </si>
  <si>
    <t>II.</t>
  </si>
  <si>
    <t>Постъпления.от продажба на държ.и общ.имущество</t>
  </si>
  <si>
    <t>III.</t>
  </si>
  <si>
    <t>IV.</t>
  </si>
  <si>
    <t>За ползв.на д. градини</t>
  </si>
  <si>
    <t>За ползв.на д. ясли</t>
  </si>
  <si>
    <t>За админ. услуги</t>
  </si>
  <si>
    <t>Всичко данъчни и неданъчни приходи</t>
  </si>
  <si>
    <t xml:space="preserve">                                                    С П Р А В К А</t>
  </si>
  <si>
    <t>Операции с финансови активи и пасиви</t>
  </si>
  <si>
    <t>Обща  субсидия</t>
  </si>
  <si>
    <t>41 00</t>
  </si>
  <si>
    <t>Приходи от концесии</t>
  </si>
  <si>
    <t>2.6.</t>
  </si>
  <si>
    <t>2.5.</t>
  </si>
  <si>
    <t>2.4.</t>
  </si>
  <si>
    <t>2.3.</t>
  </si>
  <si>
    <t>2.2.</t>
  </si>
  <si>
    <t>2.1.</t>
  </si>
  <si>
    <t>2.</t>
  </si>
  <si>
    <t>1.3.</t>
  </si>
  <si>
    <t>1.2.</t>
  </si>
  <si>
    <t>1.1.</t>
  </si>
  <si>
    <t>1.</t>
  </si>
  <si>
    <t>36 00</t>
  </si>
  <si>
    <t xml:space="preserve">   за разпределението на прихода по бюджета за 2016 година</t>
  </si>
  <si>
    <t>Криводол 2016 г.</t>
  </si>
  <si>
    <t>Други неданъчни приходи</t>
  </si>
  <si>
    <t>От лихви по текущи банкови с/ки</t>
  </si>
  <si>
    <t>Данък в/у недвижими имоти</t>
  </si>
  <si>
    <t>Данък в/у превозните средства</t>
  </si>
  <si>
    <t>Данък при придоб.имущ.чрез дарения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</si>
</sst>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"/>
    <numFmt numFmtId="178" formatCode="0#&quot;-&quot;0#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Heba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33" borderId="11" xfId="3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vertical="top" wrapText="1"/>
    </xf>
    <xf numFmtId="3" fontId="41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40">
      <selection activeCell="D53" sqref="D53"/>
    </sheetView>
  </sheetViews>
  <sheetFormatPr defaultColWidth="9.140625" defaultRowHeight="12.75"/>
  <cols>
    <col min="1" max="1" width="6.421875" style="0" customWidth="1"/>
    <col min="2" max="2" width="39.421875" style="0" customWidth="1"/>
    <col min="3" max="3" width="15.8515625" style="0" customWidth="1"/>
    <col min="4" max="4" width="18.421875" style="0" customWidth="1"/>
    <col min="5" max="5" width="11.00390625" style="0" bestFit="1" customWidth="1"/>
    <col min="6" max="7" width="11.421875" style="0" bestFit="1" customWidth="1"/>
  </cols>
  <sheetData>
    <row r="2" ht="15">
      <c r="D2" s="12" t="s">
        <v>67</v>
      </c>
    </row>
    <row r="3" spans="2:4" ht="12">
      <c r="B3" s="18"/>
      <c r="C3" s="18"/>
      <c r="D3" s="18"/>
    </row>
    <row r="4" spans="2:4" ht="15">
      <c r="B4" s="36" t="s">
        <v>79</v>
      </c>
      <c r="C4" s="35"/>
      <c r="D4" s="35"/>
    </row>
    <row r="5" spans="2:4" ht="12">
      <c r="B5" s="18"/>
      <c r="C5" s="18"/>
      <c r="D5" s="18"/>
    </row>
    <row r="6" spans="2:4" ht="15">
      <c r="B6" s="34" t="s">
        <v>96</v>
      </c>
      <c r="C6" s="35"/>
      <c r="D6" s="35"/>
    </row>
    <row r="7" spans="2:4" ht="12">
      <c r="B7" s="18"/>
      <c r="C7" s="18"/>
      <c r="D7" s="18"/>
    </row>
    <row r="8" ht="12">
      <c r="D8" s="19" t="s">
        <v>68</v>
      </c>
    </row>
    <row r="9" spans="1:4" s="17" customFormat="1" ht="36.75" customHeight="1">
      <c r="A9" s="21"/>
      <c r="B9" s="16" t="s">
        <v>66</v>
      </c>
      <c r="C9" s="16" t="s">
        <v>0</v>
      </c>
      <c r="D9" s="16" t="s">
        <v>1</v>
      </c>
    </row>
    <row r="10" spans="1:4" s="12" customFormat="1" ht="20.25" customHeight="1">
      <c r="A10" s="10"/>
      <c r="B10" s="10" t="s">
        <v>63</v>
      </c>
      <c r="C10" s="11"/>
      <c r="D10" s="29">
        <f>SUM(D13+D11)</f>
        <v>5435073</v>
      </c>
    </row>
    <row r="11" spans="1:9" s="12" customFormat="1" ht="21.75" customHeight="1">
      <c r="A11" s="11" t="s">
        <v>70</v>
      </c>
      <c r="B11" s="10" t="s">
        <v>62</v>
      </c>
      <c r="C11" s="11"/>
      <c r="D11" s="29">
        <f>SUM(D12)</f>
        <v>2582286</v>
      </c>
      <c r="E11" s="25"/>
      <c r="F11" s="25"/>
      <c r="G11" s="25"/>
      <c r="I11" s="25"/>
    </row>
    <row r="12" spans="1:4" ht="15">
      <c r="A12" s="2" t="s">
        <v>94</v>
      </c>
      <c r="B12" s="3" t="s">
        <v>81</v>
      </c>
      <c r="C12" s="33" t="s">
        <v>27</v>
      </c>
      <c r="D12" s="5">
        <v>2582286</v>
      </c>
    </row>
    <row r="13" spans="1:6" s="15" customFormat="1" ht="15">
      <c r="A13" s="22" t="s">
        <v>71</v>
      </c>
      <c r="B13" s="44" t="s">
        <v>3</v>
      </c>
      <c r="C13" s="13"/>
      <c r="D13" s="14">
        <f>SUM(D14+D46+D52)</f>
        <v>2852787</v>
      </c>
      <c r="F13" s="30"/>
    </row>
    <row r="14" spans="1:6" s="15" customFormat="1" ht="30">
      <c r="A14" s="22"/>
      <c r="B14" s="4" t="s">
        <v>78</v>
      </c>
      <c r="C14" s="13"/>
      <c r="D14" s="14">
        <f>SUM(D15+D23)</f>
        <v>1899830</v>
      </c>
      <c r="F14" s="30"/>
    </row>
    <row r="15" spans="1:6" s="9" customFormat="1" ht="15">
      <c r="A15" s="8" t="s">
        <v>94</v>
      </c>
      <c r="B15" s="4" t="s">
        <v>4</v>
      </c>
      <c r="C15" s="6"/>
      <c r="D15" s="41">
        <f>SUM(D16+D18)</f>
        <v>370000</v>
      </c>
      <c r="F15" s="28"/>
    </row>
    <row r="16" spans="1:4" s="9" customFormat="1" ht="30">
      <c r="A16" s="23" t="s">
        <v>93</v>
      </c>
      <c r="B16" s="4" t="s">
        <v>5</v>
      </c>
      <c r="C16" s="6"/>
      <c r="D16" s="7">
        <f>SUM(D17)</f>
        <v>10000</v>
      </c>
    </row>
    <row r="17" spans="1:4" ht="15">
      <c r="A17" s="1"/>
      <c r="B17" s="3" t="s">
        <v>31</v>
      </c>
      <c r="C17" s="2" t="s">
        <v>30</v>
      </c>
      <c r="D17" s="43">
        <v>10000</v>
      </c>
    </row>
    <row r="18" spans="1:4" s="9" customFormat="1" ht="15">
      <c r="A18" s="8" t="s">
        <v>92</v>
      </c>
      <c r="B18" s="4" t="s">
        <v>6</v>
      </c>
      <c r="C18" s="6" t="s">
        <v>32</v>
      </c>
      <c r="D18" s="7">
        <f>SUM(D19:D21)</f>
        <v>360000</v>
      </c>
    </row>
    <row r="19" spans="1:4" ht="15">
      <c r="A19" s="1"/>
      <c r="B19" s="3" t="s">
        <v>100</v>
      </c>
      <c r="C19" s="2" t="s">
        <v>33</v>
      </c>
      <c r="D19" s="5">
        <v>110000</v>
      </c>
    </row>
    <row r="20" spans="1:4" ht="15">
      <c r="A20" s="1"/>
      <c r="B20" s="3" t="s">
        <v>101</v>
      </c>
      <c r="C20" s="2" t="s">
        <v>34</v>
      </c>
      <c r="D20" s="5">
        <v>100000</v>
      </c>
    </row>
    <row r="21" spans="1:4" ht="15">
      <c r="A21" s="1"/>
      <c r="B21" s="3" t="s">
        <v>102</v>
      </c>
      <c r="C21" s="2" t="s">
        <v>35</v>
      </c>
      <c r="D21" s="43">
        <v>150000</v>
      </c>
    </row>
    <row r="22" spans="1:4" s="9" customFormat="1" ht="15">
      <c r="A22" s="8" t="s">
        <v>91</v>
      </c>
      <c r="B22" s="4" t="s">
        <v>7</v>
      </c>
      <c r="C22" s="6" t="s">
        <v>36</v>
      </c>
      <c r="D22" s="38">
        <v>0</v>
      </c>
    </row>
    <row r="23" spans="1:4" s="9" customFormat="1" ht="15">
      <c r="A23" s="8" t="s">
        <v>90</v>
      </c>
      <c r="B23" s="4" t="s">
        <v>8</v>
      </c>
      <c r="C23" s="6"/>
      <c r="D23" s="32">
        <f>SUM(D24+D29+D39+D40+D41+D45)</f>
        <v>1529830</v>
      </c>
    </row>
    <row r="24" spans="1:4" s="9" customFormat="1" ht="15">
      <c r="A24" s="8" t="s">
        <v>89</v>
      </c>
      <c r="B24" s="4" t="s">
        <v>9</v>
      </c>
      <c r="C24" s="6" t="s">
        <v>37</v>
      </c>
      <c r="D24" s="40">
        <f>SUM(D25:D28)</f>
        <v>94100</v>
      </c>
    </row>
    <row r="25" spans="1:4" ht="15">
      <c r="A25" s="1"/>
      <c r="B25" s="3" t="s">
        <v>10</v>
      </c>
      <c r="C25" s="2" t="s">
        <v>38</v>
      </c>
      <c r="D25" s="43">
        <v>17000</v>
      </c>
    </row>
    <row r="26" spans="1:4" ht="15">
      <c r="A26" s="1"/>
      <c r="B26" s="3" t="s">
        <v>11</v>
      </c>
      <c r="C26" s="2" t="s">
        <v>39</v>
      </c>
      <c r="D26" s="43">
        <v>70000</v>
      </c>
    </row>
    <row r="27" spans="1:4" ht="15">
      <c r="A27" s="1"/>
      <c r="B27" s="3" t="s">
        <v>12</v>
      </c>
      <c r="C27" s="2" t="s">
        <v>40</v>
      </c>
      <c r="D27" s="43">
        <v>7000</v>
      </c>
    </row>
    <row r="28" spans="1:4" ht="15">
      <c r="A28" s="1"/>
      <c r="B28" s="3" t="s">
        <v>99</v>
      </c>
      <c r="C28" s="2" t="s">
        <v>41</v>
      </c>
      <c r="D28" s="1">
        <v>100</v>
      </c>
    </row>
    <row r="29" spans="1:4" s="9" customFormat="1" ht="15">
      <c r="A29" s="8" t="s">
        <v>88</v>
      </c>
      <c r="B29" s="4" t="s">
        <v>13</v>
      </c>
      <c r="C29" s="6" t="s">
        <v>42</v>
      </c>
      <c r="D29" s="40">
        <f>SUM(D30:D38)</f>
        <v>436040</v>
      </c>
    </row>
    <row r="30" spans="1:4" ht="15">
      <c r="A30" s="1"/>
      <c r="B30" s="3" t="s">
        <v>75</v>
      </c>
      <c r="C30" s="2" t="s">
        <v>43</v>
      </c>
      <c r="D30" s="5">
        <v>22000</v>
      </c>
    </row>
    <row r="31" spans="1:4" ht="15">
      <c r="A31" s="1"/>
      <c r="B31" s="3" t="s">
        <v>76</v>
      </c>
      <c r="C31" s="2" t="s">
        <v>44</v>
      </c>
      <c r="D31" s="5">
        <v>2300</v>
      </c>
    </row>
    <row r="32" spans="1:4" ht="15">
      <c r="A32" s="1"/>
      <c r="B32" s="3" t="s">
        <v>14</v>
      </c>
      <c r="C32" s="2" t="s">
        <v>45</v>
      </c>
      <c r="D32" s="43">
        <v>132000</v>
      </c>
    </row>
    <row r="33" spans="1:4" ht="15">
      <c r="A33" s="1"/>
      <c r="B33" s="3" t="s">
        <v>15</v>
      </c>
      <c r="C33" s="2" t="s">
        <v>46</v>
      </c>
      <c r="D33" s="5">
        <v>5000</v>
      </c>
    </row>
    <row r="34" spans="1:6" ht="15">
      <c r="A34" s="1"/>
      <c r="B34" s="3" t="s">
        <v>16</v>
      </c>
      <c r="C34" s="2" t="s">
        <v>47</v>
      </c>
      <c r="D34" s="43">
        <v>159240</v>
      </c>
      <c r="F34" s="26"/>
    </row>
    <row r="35" spans="1:4" ht="15">
      <c r="A35" s="1"/>
      <c r="B35" s="3" t="s">
        <v>17</v>
      </c>
      <c r="C35" s="2" t="s">
        <v>48</v>
      </c>
      <c r="D35" s="43">
        <v>40000</v>
      </c>
    </row>
    <row r="36" spans="1:4" ht="15">
      <c r="A36" s="1"/>
      <c r="B36" s="3" t="s">
        <v>77</v>
      </c>
      <c r="C36" s="2" t="s">
        <v>49</v>
      </c>
      <c r="D36" s="5">
        <v>70000</v>
      </c>
    </row>
    <row r="37" spans="1:4" ht="15">
      <c r="A37" s="1"/>
      <c r="B37" s="3" t="s">
        <v>18</v>
      </c>
      <c r="C37" s="2" t="s">
        <v>50</v>
      </c>
      <c r="D37" s="1">
        <v>500</v>
      </c>
    </row>
    <row r="38" spans="1:4" ht="15">
      <c r="A38" s="1"/>
      <c r="B38" s="3" t="s">
        <v>19</v>
      </c>
      <c r="C38" s="2" t="s">
        <v>51</v>
      </c>
      <c r="D38" s="5">
        <v>5000</v>
      </c>
    </row>
    <row r="39" spans="1:6" ht="15">
      <c r="A39" s="21" t="s">
        <v>87</v>
      </c>
      <c r="B39" s="4" t="s">
        <v>20</v>
      </c>
      <c r="C39" s="6" t="s">
        <v>64</v>
      </c>
      <c r="D39" s="43">
        <v>8000</v>
      </c>
      <c r="F39" s="17"/>
    </row>
    <row r="40" spans="1:6" s="9" customFormat="1" ht="15">
      <c r="A40" s="8" t="s">
        <v>86</v>
      </c>
      <c r="B40" s="4" t="s">
        <v>98</v>
      </c>
      <c r="C40" s="6" t="s">
        <v>95</v>
      </c>
      <c r="D40" s="45">
        <v>418490</v>
      </c>
      <c r="F40" s="28"/>
    </row>
    <row r="41" spans="1:6" s="9" customFormat="1" ht="30">
      <c r="A41" s="8" t="s">
        <v>85</v>
      </c>
      <c r="B41" s="4" t="s">
        <v>72</v>
      </c>
      <c r="C41" s="6" t="s">
        <v>52</v>
      </c>
      <c r="D41" s="41">
        <f>SUM(D42:D44)</f>
        <v>570000</v>
      </c>
      <c r="E41" s="28"/>
      <c r="F41" s="28"/>
    </row>
    <row r="42" spans="1:5" ht="15">
      <c r="A42" s="1"/>
      <c r="B42" s="3" t="s">
        <v>56</v>
      </c>
      <c r="C42" s="2" t="s">
        <v>53</v>
      </c>
      <c r="D42" s="5">
        <v>380000</v>
      </c>
      <c r="E42" s="26"/>
    </row>
    <row r="43" spans="1:4" ht="15">
      <c r="A43" s="1"/>
      <c r="B43" s="3" t="s">
        <v>55</v>
      </c>
      <c r="C43" s="2" t="s">
        <v>54</v>
      </c>
      <c r="D43" s="5">
        <v>15000</v>
      </c>
    </row>
    <row r="44" spans="1:4" ht="15">
      <c r="A44" s="1"/>
      <c r="B44" s="3" t="s">
        <v>57</v>
      </c>
      <c r="C44" s="2" t="s">
        <v>65</v>
      </c>
      <c r="D44" s="5">
        <v>175000</v>
      </c>
    </row>
    <row r="45" spans="1:4" s="17" customFormat="1" ht="15">
      <c r="A45" s="37" t="s">
        <v>84</v>
      </c>
      <c r="B45" s="4" t="s">
        <v>83</v>
      </c>
      <c r="C45" s="16" t="s">
        <v>82</v>
      </c>
      <c r="D45" s="42">
        <v>3200</v>
      </c>
    </row>
    <row r="46" spans="1:4" s="9" customFormat="1" ht="15.75" customHeight="1">
      <c r="A46" s="8" t="s">
        <v>73</v>
      </c>
      <c r="B46" s="44" t="s">
        <v>21</v>
      </c>
      <c r="C46" s="6" t="s">
        <v>58</v>
      </c>
      <c r="D46" s="7">
        <f>SUM(D47+D48)</f>
        <v>1059100</v>
      </c>
    </row>
    <row r="47" spans="1:5" ht="15">
      <c r="A47" s="21" t="s">
        <v>94</v>
      </c>
      <c r="B47" s="3" t="s">
        <v>22</v>
      </c>
      <c r="C47" s="2" t="s">
        <v>59</v>
      </c>
      <c r="D47" s="5">
        <v>744300</v>
      </c>
      <c r="E47" s="26"/>
    </row>
    <row r="48" spans="1:4" ht="15">
      <c r="A48" s="21" t="s">
        <v>90</v>
      </c>
      <c r="B48" s="3" t="s">
        <v>23</v>
      </c>
      <c r="C48" s="2" t="s">
        <v>28</v>
      </c>
      <c r="D48" s="5">
        <v>314800</v>
      </c>
    </row>
    <row r="49" spans="1:3" ht="15">
      <c r="A49" s="1"/>
      <c r="B49" s="3" t="s">
        <v>24</v>
      </c>
      <c r="C49" s="2"/>
    </row>
    <row r="50" spans="1:4" ht="15">
      <c r="A50" s="1"/>
      <c r="B50" s="3" t="s">
        <v>25</v>
      </c>
      <c r="C50" s="2"/>
      <c r="D50" s="5">
        <v>90200</v>
      </c>
    </row>
    <row r="51" spans="1:6" ht="15">
      <c r="A51" s="1"/>
      <c r="B51" s="3" t="s">
        <v>26</v>
      </c>
      <c r="C51" s="2"/>
      <c r="D51" s="5">
        <v>224600</v>
      </c>
      <c r="F51" s="26"/>
    </row>
    <row r="52" spans="1:4" s="9" customFormat="1" ht="30">
      <c r="A52" s="8" t="s">
        <v>74</v>
      </c>
      <c r="B52" s="4" t="s">
        <v>80</v>
      </c>
      <c r="C52" s="6" t="s">
        <v>60</v>
      </c>
      <c r="D52" s="7">
        <f>SUM(D53:D54)</f>
        <v>-106143</v>
      </c>
    </row>
    <row r="53" spans="1:4" ht="30.75">
      <c r="A53" s="21" t="s">
        <v>94</v>
      </c>
      <c r="B53" s="3" t="s">
        <v>69</v>
      </c>
      <c r="C53" s="2" t="s">
        <v>61</v>
      </c>
      <c r="D53" s="5">
        <v>-140000</v>
      </c>
    </row>
    <row r="54" spans="1:4" ht="15">
      <c r="A54" s="21" t="s">
        <v>90</v>
      </c>
      <c r="B54" s="39" t="s">
        <v>2</v>
      </c>
      <c r="C54" s="6" t="s">
        <v>29</v>
      </c>
      <c r="D54" s="7">
        <v>33857</v>
      </c>
    </row>
    <row r="55" spans="2:4" ht="12.75">
      <c r="B55" s="20"/>
      <c r="C55" s="24"/>
      <c r="D55" s="18"/>
    </row>
    <row r="56" spans="2:4" ht="15">
      <c r="B56" s="31"/>
      <c r="C56" s="26"/>
      <c r="D56" s="12"/>
    </row>
    <row r="57" spans="2:4" ht="12.75">
      <c r="B57" s="31"/>
      <c r="D57" s="27"/>
    </row>
    <row r="59" ht="15">
      <c r="D59" s="12" t="s">
        <v>97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Proletka</cp:lastModifiedBy>
  <cp:lastPrinted>2015-07-20T11:55:40Z</cp:lastPrinted>
  <dcterms:created xsi:type="dcterms:W3CDTF">2011-01-20T09:30:35Z</dcterms:created>
  <dcterms:modified xsi:type="dcterms:W3CDTF">2016-02-24T07:21:20Z</dcterms:modified>
  <cp:category/>
  <cp:version/>
  <cp:contentType/>
  <cp:contentStatus/>
</cp:coreProperties>
</file>