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<sst xmlns="http://schemas.openxmlformats.org/spreadsheetml/2006/main" count="2723" uniqueCount="2075">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</sst>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>
        <f>+OTCHET!B9</f>
        <v>0</v>
      </c>
      <c r="C2" s="1670"/>
      <c r="D2" s="1671"/>
      <c r="E2" s="1019"/>
      <c r="F2" s="1020">
        <f>+OTCHET!H9</f>
        <v>0</v>
      </c>
      <c r="G2" s="1021" t="str">
        <f>+OTCHET!F12</f>
        <v>5606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5542</v>
      </c>
      <c r="K131" s="1095"/>
      <c r="L131" s="1120">
        <f>+IF($P$2=33,$Q131,0)</f>
        <v>0</v>
      </c>
      <c r="M131" s="1095"/>
      <c r="N131" s="1121">
        <f>+ROUND(+G131+J131+L131,0)</f>
        <v>5542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5542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2072</v>
      </c>
      <c r="F17" s="1745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-5542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-5542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42">
      <selection activeCell="J573" sqref="J57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44197</v>
      </c>
      <c r="F9" s="116">
        <v>44227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957</v>
      </c>
      <c r="F12" s="1585" t="s">
        <v>1415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2056</v>
      </c>
      <c r="F19" s="1750"/>
      <c r="G19" s="1750"/>
      <c r="H19" s="1751"/>
      <c r="I19" s="1755" t="s">
        <v>2057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2058</v>
      </c>
      <c r="F183" s="1750"/>
      <c r="G183" s="1750"/>
      <c r="H183" s="1751"/>
      <c r="I183" s="1758" t="s">
        <v>2059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2060</v>
      </c>
      <c r="F357" s="1762"/>
      <c r="G357" s="1762"/>
      <c r="H357" s="1763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2062</v>
      </c>
      <c r="F442" s="1750"/>
      <c r="G442" s="1750"/>
      <c r="H442" s="1751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2064</v>
      </c>
      <c r="F458" s="1753"/>
      <c r="G458" s="1753"/>
      <c r="H458" s="1754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-5542</v>
      </c>
      <c r="K573" s="1626">
        <v>0</v>
      </c>
      <c r="L573" s="1393">
        <f t="shared" si="129"/>
        <v>-5542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5" sqref="AH2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2049</v>
      </c>
      <c r="M23" s="1750"/>
      <c r="N23" s="1750"/>
      <c r="O23" s="1751"/>
      <c r="P23" s="1758" t="s">
        <v>2050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2021-02-10T12:49:36Z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