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<sst xmlns="http://schemas.openxmlformats.org/spreadsheetml/2006/main" count="2722" uniqueCount="2073">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</sst>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>
        <f>+OTCHET!B9</f>
        <v>0</v>
      </c>
      <c r="C2" s="1669"/>
      <c r="D2" s="1670"/>
      <c r="E2" s="1019"/>
      <c r="F2" s="1020">
        <f>+OTCHET!H9</f>
        <v>0</v>
      </c>
      <c r="G2" s="1021" t="str">
        <f>+OTCHET!F12</f>
        <v>5606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651</v>
      </c>
      <c r="K129" s="1095"/>
      <c r="L129" s="1108">
        <f>+IF($P$2=33,$Q129,0)</f>
        <v>0</v>
      </c>
      <c r="M129" s="1095"/>
      <c r="N129" s="1109">
        <f>+ROUND(+G129+J129+L129,0)</f>
        <v>651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651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651</v>
      </c>
      <c r="K131" s="1095"/>
      <c r="L131" s="1120">
        <f>+IF($P$2=33,$Q131,0)</f>
        <v>0</v>
      </c>
      <c r="M131" s="1095"/>
      <c r="N131" s="1121">
        <f>+ROUND(+G131+J131+L131,0)</f>
        <v>651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651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651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651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-651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-651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J574" sqref="J57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СРЕДСТВАТА ОТ ЕВРОПЕЙСКИЯ СЪЮЗ - РА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/>
      <c r="C9" s="1768"/>
      <c r="D9" s="1769"/>
      <c r="E9" s="115">
        <v>43466</v>
      </c>
      <c r="F9" s="116">
        <v>43555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Криводол</v>
      </c>
      <c r="C12" s="1771"/>
      <c r="D12" s="1772"/>
      <c r="E12" s="118" t="s">
        <v>965</v>
      </c>
      <c r="F12" s="1586" t="s">
        <v>1423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СРЕДСТВАТА ОТ ЕВРОПЕЙСКИЯ СЪЮЗ - РА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>
        <f>$B$9</f>
        <v>0</v>
      </c>
      <c r="C176" s="1780"/>
      <c r="D176" s="1781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Криводол</v>
      </c>
      <c r="C179" s="1771"/>
      <c r="D179" s="1772"/>
      <c r="E179" s="231" t="s">
        <v>892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РА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>
        <f>$B$9</f>
        <v>0</v>
      </c>
      <c r="C350" s="1780"/>
      <c r="D350" s="1781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Криводол</v>
      </c>
      <c r="C353" s="1771"/>
      <c r="D353" s="1772"/>
      <c r="E353" s="410" t="s">
        <v>892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СРЕДСТВАТА ОТ ЕВРОПЕЙСКИЯ СЪЮЗ - РА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>
        <f>$B$9</f>
        <v>0</v>
      </c>
      <c r="C435" s="1780"/>
      <c r="D435" s="1781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Криводол</v>
      </c>
      <c r="C438" s="1771"/>
      <c r="D438" s="1772"/>
      <c r="E438" s="410" t="s">
        <v>892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СРЕДСТВАТА ОТ ЕВРОПЕЙСКИЯ СЪЮЗ - РА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>
        <f>$B$9</f>
        <v>0</v>
      </c>
      <c r="C451" s="1780"/>
      <c r="D451" s="1781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Криводол</v>
      </c>
      <c r="C454" s="1771"/>
      <c r="D454" s="1772"/>
      <c r="E454" s="410" t="s">
        <v>892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651</v>
      </c>
      <c r="K567" s="584">
        <v>0</v>
      </c>
      <c r="L567" s="1379">
        <f t="shared" si="116"/>
        <v>651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-651</v>
      </c>
      <c r="K573" s="1627">
        <v>0</v>
      </c>
      <c r="L573" s="1393">
        <f t="shared" si="129"/>
        <v>-651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2019-01-10T13:58:54Z</cp:lastPrinted>
  <dcterms:created xsi:type="dcterms:W3CDTF">1997-12-10T11:54:07Z</dcterms:created>
  <dcterms:modified xsi:type="dcterms:W3CDTF">2019-04-18T06:52:27Z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