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2" i="1" l="1"/>
  <c r="I333" i="1"/>
  <c r="I334" i="1"/>
  <c r="I335" i="1"/>
  <c r="I336" i="1"/>
  <c r="I337" i="1"/>
  <c r="I338" i="1"/>
  <c r="I339" i="1"/>
  <c r="I331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12" i="1"/>
  <c r="I306" i="1"/>
  <c r="I298" i="1"/>
  <c r="I299" i="1"/>
  <c r="I297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7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43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197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64" i="1"/>
  <c r="I157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88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67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H24" i="1"/>
  <c r="H23" i="1"/>
  <c r="H22" i="1"/>
  <c r="H21" i="1"/>
  <c r="H20" i="1"/>
  <c r="I12" i="1"/>
  <c r="I11" i="1"/>
  <c r="I10" i="1"/>
  <c r="I9" i="1"/>
  <c r="H339" i="1"/>
  <c r="H338" i="1"/>
  <c r="H336" i="1"/>
  <c r="H335" i="1"/>
  <c r="H334" i="1"/>
  <c r="H333" i="1"/>
  <c r="H332" i="1"/>
  <c r="H331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D307" i="1"/>
  <c r="H306" i="1"/>
  <c r="D300" i="1"/>
  <c r="H299" i="1"/>
  <c r="H298" i="1"/>
  <c r="H297" i="1"/>
  <c r="D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D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D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D158" i="1"/>
  <c r="H157" i="1"/>
  <c r="D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D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D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D25" i="1"/>
  <c r="G24" i="1"/>
  <c r="G23" i="1"/>
  <c r="G22" i="1"/>
  <c r="G21" i="1"/>
  <c r="G20" i="1"/>
  <c r="D13" i="1"/>
  <c r="H12" i="1"/>
  <c r="H11" i="1"/>
  <c r="H10" i="1"/>
  <c r="H9" i="1"/>
  <c r="H337" i="1" l="1"/>
</calcChain>
</file>

<file path=xl/sharedStrings.xml><?xml version="1.0" encoding="utf-8"?>
<sst xmlns="http://schemas.openxmlformats.org/spreadsheetml/2006/main" count="1383" uniqueCount="631">
  <si>
    <t>ЗЕМЛИЩЕ ГР.КРИВОДОЛ</t>
  </si>
  <si>
    <t>идентификатор</t>
  </si>
  <si>
    <t>Стар № имот</t>
  </si>
  <si>
    <t>НТП</t>
  </si>
  <si>
    <t>Площ/дка.</t>
  </si>
  <si>
    <t>Местност</t>
  </si>
  <si>
    <t>категория</t>
  </si>
  <si>
    <t>Пасище, мера</t>
  </si>
  <si>
    <t>V</t>
  </si>
  <si>
    <t>39846.64.235</t>
  </si>
  <si>
    <t>Дюните</t>
  </si>
  <si>
    <t>39846.826.282</t>
  </si>
  <si>
    <t xml:space="preserve">Край село </t>
  </si>
  <si>
    <t>39846.830.288</t>
  </si>
  <si>
    <t>Край село</t>
  </si>
  <si>
    <t>IV</t>
  </si>
  <si>
    <t>39846.64.396</t>
  </si>
  <si>
    <t>X</t>
  </si>
  <si>
    <t>ОБЩО</t>
  </si>
  <si>
    <t>ЗЕМЛИЩЕ С. БАУРЕНЕ</t>
  </si>
  <si>
    <t>Площ/дка</t>
  </si>
  <si>
    <t>Категория</t>
  </si>
  <si>
    <t>02912.12.29</t>
  </si>
  <si>
    <t>02912.14.41</t>
  </si>
  <si>
    <t xml:space="preserve">Пасище,мера </t>
  </si>
  <si>
    <t>III</t>
  </si>
  <si>
    <t>02912.37.46</t>
  </si>
  <si>
    <t>02912.31.107</t>
  </si>
  <si>
    <t>02912.33.278</t>
  </si>
  <si>
    <t>II</t>
  </si>
  <si>
    <t>Ливада</t>
  </si>
  <si>
    <t>ливада</t>
  </si>
  <si>
    <t>ЗЕМЛИЩЕ С. БОТУНЯ</t>
  </si>
  <si>
    <t>Стар № ИМОТ</t>
  </si>
  <si>
    <t>05894.19.67</t>
  </si>
  <si>
    <t>Пасище,мера</t>
  </si>
  <si>
    <t>При воденицата</t>
  </si>
  <si>
    <t>05894.120.135</t>
  </si>
  <si>
    <t>Камъка</t>
  </si>
  <si>
    <t>05894.110.210</t>
  </si>
  <si>
    <t>Алимански брег</t>
  </si>
  <si>
    <t>VI</t>
  </si>
  <si>
    <t>05894.118.213</t>
  </si>
  <si>
    <t>Брекян</t>
  </si>
  <si>
    <t>05894.63.264</t>
  </si>
  <si>
    <t xml:space="preserve">Сопово </t>
  </si>
  <si>
    <t>05894.30.1</t>
  </si>
  <si>
    <t>Влашки дол</t>
  </si>
  <si>
    <t>05894.32.1</t>
  </si>
  <si>
    <t>Воденичен дол</t>
  </si>
  <si>
    <t>05894.45.2</t>
  </si>
  <si>
    <t>Дъбрава</t>
  </si>
  <si>
    <t>05894.45.6</t>
  </si>
  <si>
    <t>05894.45.9</t>
  </si>
  <si>
    <t>05894.45.15</t>
  </si>
  <si>
    <t>05894.45.16</t>
  </si>
  <si>
    <t>05894.48.5</t>
  </si>
  <si>
    <t>Монин дол</t>
  </si>
  <si>
    <t>05894.48.19</t>
  </si>
  <si>
    <t>05894.48.24</t>
  </si>
  <si>
    <t xml:space="preserve">Страната </t>
  </si>
  <si>
    <t>05894.50.10</t>
  </si>
  <si>
    <t>Горуняк</t>
  </si>
  <si>
    <t>05894.50.16</t>
  </si>
  <si>
    <t>Гламата</t>
  </si>
  <si>
    <t>05894.50.21</t>
  </si>
  <si>
    <t>05894.50.27</t>
  </si>
  <si>
    <t>05894.50.31</t>
  </si>
  <si>
    <t>05894.50.33</t>
  </si>
  <si>
    <t>05894.50.34</t>
  </si>
  <si>
    <t>05894.59.1</t>
  </si>
  <si>
    <t xml:space="preserve">Падината </t>
  </si>
  <si>
    <t>05894.63.2</t>
  </si>
  <si>
    <t>05894.63.5</t>
  </si>
  <si>
    <t>Сопово</t>
  </si>
  <si>
    <t>05894.63.10</t>
  </si>
  <si>
    <t>05894.68.19</t>
  </si>
  <si>
    <t>Лъго</t>
  </si>
  <si>
    <t>05894.100.48</t>
  </si>
  <si>
    <t>Конино лозе</t>
  </si>
  <si>
    <t>ЗЕМЛИЩЕ С. ГАЛАТИН</t>
  </si>
  <si>
    <t>Площ/ дка</t>
  </si>
  <si>
    <t>14390.1.20</t>
  </si>
  <si>
    <t>Абазов дол</t>
  </si>
  <si>
    <t>14390.1.21</t>
  </si>
  <si>
    <t>14390.31.23</t>
  </si>
  <si>
    <t>Големите торища</t>
  </si>
  <si>
    <t>14390.35.10</t>
  </si>
  <si>
    <t>Бъркашки дол</t>
  </si>
  <si>
    <t>14390.40.4</t>
  </si>
  <si>
    <t>14390.54.17</t>
  </si>
  <si>
    <t>Козарево орниче</t>
  </si>
  <si>
    <t>IX</t>
  </si>
  <si>
    <t>14390.58.36</t>
  </si>
  <si>
    <t>Кюхови локви</t>
  </si>
  <si>
    <t>14390.70.11</t>
  </si>
  <si>
    <t>Приово</t>
  </si>
  <si>
    <t>14390.70.13</t>
  </si>
  <si>
    <t>14390.85.18</t>
  </si>
  <si>
    <t>Тотов връх</t>
  </si>
  <si>
    <t>Кална могила</t>
  </si>
  <si>
    <t>14390.86.55</t>
  </si>
  <si>
    <t>14390.123.1</t>
  </si>
  <si>
    <t>Барата</t>
  </si>
  <si>
    <t>Езерото</t>
  </si>
  <si>
    <t>14390.125.13</t>
  </si>
  <si>
    <t>14390.126.1</t>
  </si>
  <si>
    <t>Калчов церак</t>
  </si>
  <si>
    <t>14390.127.1</t>
  </si>
  <si>
    <t>Поляните</t>
  </si>
  <si>
    <t>ЗЕМЛИЩЕ С. ГЛАВАЦИ</t>
  </si>
  <si>
    <t>Стар  № ИМОТ</t>
  </si>
  <si>
    <t>Площ  в дка</t>
  </si>
  <si>
    <t>15014.4.20</t>
  </si>
  <si>
    <t>Вуйчово ливаде</t>
  </si>
  <si>
    <t>15014.2.58</t>
  </si>
  <si>
    <t>15014.101.39</t>
  </si>
  <si>
    <t>Петканин рът</t>
  </si>
  <si>
    <t>15014.103.75</t>
  </si>
  <si>
    <t>Балкана</t>
  </si>
  <si>
    <t>15014.103.78</t>
  </si>
  <si>
    <t>15014.106.92</t>
  </si>
  <si>
    <t>15014.82.294</t>
  </si>
  <si>
    <t>15014.82.303</t>
  </si>
  <si>
    <t>15014.123.321</t>
  </si>
  <si>
    <t>15014.123.327</t>
  </si>
  <si>
    <t>15014.90.339</t>
  </si>
  <si>
    <t>15014.83.350</t>
  </si>
  <si>
    <t>Извора</t>
  </si>
  <si>
    <t>15014.121.352</t>
  </si>
  <si>
    <t>15014.121.354</t>
  </si>
  <si>
    <t>15014.55.365</t>
  </si>
  <si>
    <t>Мътница</t>
  </si>
  <si>
    <t>15014.61.394</t>
  </si>
  <si>
    <t>пасище, мера</t>
  </si>
  <si>
    <t>15014.48.417</t>
  </si>
  <si>
    <t>Планината</t>
  </si>
  <si>
    <t>15014.113.432</t>
  </si>
  <si>
    <t>15014.30.532</t>
  </si>
  <si>
    <t>Обреща</t>
  </si>
  <si>
    <t>15014.30.533</t>
  </si>
  <si>
    <t>15014.54.4</t>
  </si>
  <si>
    <t>15014.55.4</t>
  </si>
  <si>
    <t>15014.57.7</t>
  </si>
  <si>
    <t>15014.58.6</t>
  </si>
  <si>
    <t>15014.61.1</t>
  </si>
  <si>
    <t>15014.62.5</t>
  </si>
  <si>
    <t>15014.62.7</t>
  </si>
  <si>
    <t>15014.63.4</t>
  </si>
  <si>
    <t>15014.65.3</t>
  </si>
  <si>
    <t>Овчарски ливади</t>
  </si>
  <si>
    <t>15014.66.9</t>
  </si>
  <si>
    <t>15014.68.6</t>
  </si>
  <si>
    <t>Върлинковец</t>
  </si>
  <si>
    <t>15014.68.8</t>
  </si>
  <si>
    <t>15014.70.12</t>
  </si>
  <si>
    <t>15014.71.3</t>
  </si>
  <si>
    <t>15014.71.6</t>
  </si>
  <si>
    <t>Над село</t>
  </si>
  <si>
    <t>15014.78.1</t>
  </si>
  <si>
    <t>15014.82.67</t>
  </si>
  <si>
    <t>15014.82.103</t>
  </si>
  <si>
    <t>15014.82.119</t>
  </si>
  <si>
    <t>15014.82.142</t>
  </si>
  <si>
    <t>15014.83.121</t>
  </si>
  <si>
    <t>15014.83.124</t>
  </si>
  <si>
    <t>15014.84.3</t>
  </si>
  <si>
    <t>Търновия</t>
  </si>
  <si>
    <t>15014.85.2</t>
  </si>
  <si>
    <t>15014.89.9</t>
  </si>
  <si>
    <t>15014.89.11</t>
  </si>
  <si>
    <t>15014.89.19</t>
  </si>
  <si>
    <t>15014.89.21</t>
  </si>
  <si>
    <t>15014.89.22</t>
  </si>
  <si>
    <t>15014.89.32</t>
  </si>
  <si>
    <t>15014.89.34</t>
  </si>
  <si>
    <t>15014.89.38</t>
  </si>
  <si>
    <t>15014.89.56</t>
  </si>
  <si>
    <t>15014.89.57</t>
  </si>
  <si>
    <t>15014.89.58</t>
  </si>
  <si>
    <t>15014.89.59</t>
  </si>
  <si>
    <t>15014.89.60</t>
  </si>
  <si>
    <t>15014.92.10</t>
  </si>
  <si>
    <t>Крушако</t>
  </si>
  <si>
    <t>15014.92.11</t>
  </si>
  <si>
    <t>15014.94.3</t>
  </si>
  <si>
    <t>Ливадите</t>
  </si>
  <si>
    <t>ЗЕМЛИЩЕ С. ГОЛЕМО БАБИНО</t>
  </si>
  <si>
    <t>15494.33.6</t>
  </si>
  <si>
    <t>Под село</t>
  </si>
  <si>
    <t>ОБЩО:</t>
  </si>
  <si>
    <t>ЗЕМЛИЩЕ С. ГРАДЕШНИЦА</t>
  </si>
  <si>
    <t xml:space="preserve">Стар  № ИМОТ </t>
  </si>
  <si>
    <t>Площ в дка</t>
  </si>
  <si>
    <t>17453.66.22</t>
  </si>
  <si>
    <t>17453.34.142</t>
  </si>
  <si>
    <t>Йовина локва</t>
  </si>
  <si>
    <t>17453.87.432</t>
  </si>
  <si>
    <t>Могилата</t>
  </si>
  <si>
    <t>17453.65.34</t>
  </si>
  <si>
    <t>Чукара</t>
  </si>
  <si>
    <t>17453.65.70</t>
  </si>
  <si>
    <t>17453.70.2</t>
  </si>
  <si>
    <t>Ямите</t>
  </si>
  <si>
    <t>17453.71.57</t>
  </si>
  <si>
    <t>17453.71.80</t>
  </si>
  <si>
    <t>17453.71.81</t>
  </si>
  <si>
    <t>17453.71.82</t>
  </si>
  <si>
    <t>17453.71.86</t>
  </si>
  <si>
    <t>17453.72.7</t>
  </si>
  <si>
    <t>Лозарска падина</t>
  </si>
  <si>
    <t>17453.72.13</t>
  </si>
  <si>
    <t>17453.72.16</t>
  </si>
  <si>
    <t>17453.75.1</t>
  </si>
  <si>
    <t>Градището</t>
  </si>
  <si>
    <t>17453.75.28</t>
  </si>
  <si>
    <t>17453.76.12</t>
  </si>
  <si>
    <t>Клена</t>
  </si>
  <si>
    <t>17453.77.32</t>
  </si>
  <si>
    <t>Кочанковец</t>
  </si>
  <si>
    <t>17453.79.25</t>
  </si>
  <si>
    <t>17453.81.17</t>
  </si>
  <si>
    <t>Буков дол</t>
  </si>
  <si>
    <t>17453.83.1</t>
  </si>
  <si>
    <t>Генова падина</t>
  </si>
  <si>
    <t>17453.83.2</t>
  </si>
  <si>
    <t>17453.83.8</t>
  </si>
  <si>
    <t>17453.85.1</t>
  </si>
  <si>
    <t>17453.96.8</t>
  </si>
  <si>
    <t>Меча дупка</t>
  </si>
  <si>
    <t>17453.125.1</t>
  </si>
  <si>
    <t>17453.125.4</t>
  </si>
  <si>
    <t>ОБЩО: </t>
  </si>
  <si>
    <t xml:space="preserve">ЗЕМЛИЩЕ С. ДОБРУША </t>
  </si>
  <si>
    <t xml:space="preserve">Стар № ИМОТ </t>
  </si>
  <si>
    <t>Площ дка</t>
  </si>
  <si>
    <t>21734.27.32</t>
  </si>
  <si>
    <t>Медовото</t>
  </si>
  <si>
    <t>Зайчовица</t>
  </si>
  <si>
    <t>21734.74.114</t>
  </si>
  <si>
    <t>Валого</t>
  </si>
  <si>
    <t>21734.74.123</t>
  </si>
  <si>
    <t>Хърто</t>
  </si>
  <si>
    <t>21734.61.127</t>
  </si>
  <si>
    <t>Нинкови лозя</t>
  </si>
  <si>
    <t>21734.46.139</t>
  </si>
  <si>
    <t>Преки дол</t>
  </si>
  <si>
    <t>21734.105.140</t>
  </si>
  <si>
    <t>21734.90.89</t>
  </si>
  <si>
    <t>21734.77.157</t>
  </si>
  <si>
    <t>21734.77.158</t>
  </si>
  <si>
    <t>21734.77.171</t>
  </si>
  <si>
    <t>21734.104.180</t>
  </si>
  <si>
    <t>Мишовото</t>
  </si>
  <si>
    <t>21734.44.205</t>
  </si>
  <si>
    <t>Страната</t>
  </si>
  <si>
    <t>21734.104.405</t>
  </si>
  <si>
    <t>Церака</t>
  </si>
  <si>
    <t>21734.41.3</t>
  </si>
  <si>
    <t>Гергово орниче</t>
  </si>
  <si>
    <t>21734.41.6</t>
  </si>
  <si>
    <t>21734.55.55</t>
  </si>
  <si>
    <t>Марина могила</t>
  </si>
  <si>
    <t>21734.56.10</t>
  </si>
  <si>
    <t>21734.56.17</t>
  </si>
  <si>
    <t>21734.56.22</t>
  </si>
  <si>
    <t>21734.56.27</t>
  </si>
  <si>
    <t>21734.56.37</t>
  </si>
  <si>
    <t>21734.59.1</t>
  </si>
  <si>
    <t>Поличката</t>
  </si>
  <si>
    <t>21734.59.4</t>
  </si>
  <si>
    <t>21734.59.6</t>
  </si>
  <si>
    <t>21734.59.7</t>
  </si>
  <si>
    <t>21734.59.12</t>
  </si>
  <si>
    <t>21734.59.13</t>
  </si>
  <si>
    <t>21734.59.14</t>
  </si>
  <si>
    <t>21734.60.8</t>
  </si>
  <si>
    <t>21734.72.7</t>
  </si>
  <si>
    <t>Билото</t>
  </si>
  <si>
    <t>21734.73.22</t>
  </si>
  <si>
    <t>Липн. връх</t>
  </si>
  <si>
    <t>21734.73.24</t>
  </si>
  <si>
    <t>Бабката</t>
  </si>
  <si>
    <t>21734.78.12</t>
  </si>
  <si>
    <t>21734.78.18</t>
  </si>
  <si>
    <t>21734.79.16</t>
  </si>
  <si>
    <t>21734.80.5</t>
  </si>
  <si>
    <t>21734.80.6</t>
  </si>
  <si>
    <t>21734.83.4</t>
  </si>
  <si>
    <t>21734.83.9</t>
  </si>
  <si>
    <t>21734.83.10</t>
  </si>
  <si>
    <t>ЗЕМЛИЩЕ С. КРАВОДЕР</t>
  </si>
  <si>
    <t>39236.8.77</t>
  </si>
  <si>
    <t>Чапляка</t>
  </si>
  <si>
    <t>39236.162.12</t>
  </si>
  <si>
    <t>Расоите</t>
  </si>
  <si>
    <t>39236.5.67</t>
  </si>
  <si>
    <t>Рътовете</t>
  </si>
  <si>
    <t>39236.5.69</t>
  </si>
  <si>
    <t>39236.99.40</t>
  </si>
  <si>
    <t>39236.21.52</t>
  </si>
  <si>
    <t>Равнището</t>
  </si>
  <si>
    <t>39236.139.59</t>
  </si>
  <si>
    <t>Ливадето</t>
  </si>
  <si>
    <t>39236.169.91</t>
  </si>
  <si>
    <t>Драгно ливаде</t>
  </si>
  <si>
    <t>39236.80.129</t>
  </si>
  <si>
    <t>Пешово лице</t>
  </si>
  <si>
    <t>39236.61.125</t>
  </si>
  <si>
    <t>39236.137.145</t>
  </si>
  <si>
    <t>39236.93.146</t>
  </si>
  <si>
    <t>39236.166.186</t>
  </si>
  <si>
    <t>39236.27.257</t>
  </si>
  <si>
    <t>39236.26.588</t>
  </si>
  <si>
    <t>Дръмката</t>
  </si>
  <si>
    <t>39236.51.591</t>
  </si>
  <si>
    <t>Георгин рът</t>
  </si>
  <si>
    <t>39236.27.636</t>
  </si>
  <si>
    <t>39236.171.650</t>
  </si>
  <si>
    <t>39236.6.651</t>
  </si>
  <si>
    <t>39236.84.656</t>
  </si>
  <si>
    <t>39236.64.23</t>
  </si>
  <si>
    <t>Парезете</t>
  </si>
  <si>
    <t>39236.76.9</t>
  </si>
  <si>
    <t>Султаница</t>
  </si>
  <si>
    <t>39236.140.1</t>
  </si>
  <si>
    <t>39236.149.1</t>
  </si>
  <si>
    <t>ЗЕМЛИЩЕ С. ЛЕСУРА</t>
  </si>
  <si>
    <t>43462.163.63</t>
  </si>
  <si>
    <t>Жиев лъг</t>
  </si>
  <si>
    <t>43462.155.1</t>
  </si>
  <si>
    <t>Сиромашкото</t>
  </si>
  <si>
    <t>Сокол</t>
  </si>
  <si>
    <t>43462.161.24</t>
  </si>
  <si>
    <t>43462.161.25</t>
  </si>
  <si>
    <t>43462.164.2</t>
  </si>
  <si>
    <t>Над зли дол</t>
  </si>
  <si>
    <t>43462.168.5</t>
  </si>
  <si>
    <t>43462.169.1</t>
  </si>
  <si>
    <t>Соколска падина</t>
  </si>
  <si>
    <t>43462.171.2</t>
  </si>
  <si>
    <t>Крачолите</t>
  </si>
  <si>
    <t>43462.171.34</t>
  </si>
  <si>
    <t>43462.177.1</t>
  </si>
  <si>
    <t>43462.177.5</t>
  </si>
  <si>
    <t>43462.183.1</t>
  </si>
  <si>
    <t>Расовите</t>
  </si>
  <si>
    <t>43462.183.14</t>
  </si>
  <si>
    <t>43462.183.61</t>
  </si>
  <si>
    <t>43462.184.1</t>
  </si>
  <si>
    <t>Младенчов брег</t>
  </si>
  <si>
    <t>ЗЕМЛИЩЕ С. ОСЕН</t>
  </si>
  <si>
    <t>54064.17.71</t>
  </si>
  <si>
    <t>Кръста</t>
  </si>
  <si>
    <t>54064.36.220</t>
  </si>
  <si>
    <t>Аврамовото</t>
  </si>
  <si>
    <t>54064.36.222</t>
  </si>
  <si>
    <t>Малки осен</t>
  </si>
  <si>
    <t>ЗЕМЛИЩЕ С. РАКЕВО</t>
  </si>
  <si>
    <t>61933.82.42</t>
  </si>
  <si>
    <t>Горно ливаге</t>
  </si>
  <si>
    <t>61933.82.17</t>
  </si>
  <si>
    <t>61933.31.32</t>
  </si>
  <si>
    <t>Гръстелник</t>
  </si>
  <si>
    <t>61933.43.42</t>
  </si>
  <si>
    <t>61933.82.41</t>
  </si>
  <si>
    <t>Селището</t>
  </si>
  <si>
    <t>61933.72.67</t>
  </si>
  <si>
    <t>Над линията</t>
  </si>
  <si>
    <t>61933.72.68</t>
  </si>
  <si>
    <t>Друма</t>
  </si>
  <si>
    <t>61933.33.10</t>
  </si>
  <si>
    <t>61933.95.6</t>
  </si>
  <si>
    <t>61933.95.8</t>
  </si>
  <si>
    <t>61933.95.9</t>
  </si>
  <si>
    <t>61933.95.10</t>
  </si>
  <si>
    <t>61933.106.10</t>
  </si>
  <si>
    <t>ЗЕМЛИЩЕ  С. УРОВЕНЕ</t>
  </si>
  <si>
    <t>75143.18.72</t>
  </si>
  <si>
    <t>75143.209.183</t>
  </si>
  <si>
    <t>75143.202.220</t>
  </si>
  <si>
    <t>75143.203.225</t>
  </si>
  <si>
    <t>75143.24.226</t>
  </si>
  <si>
    <t>75143.31.252</t>
  </si>
  <si>
    <t>75143.203.253</t>
  </si>
  <si>
    <t>75143.14.34</t>
  </si>
  <si>
    <t>Лъките</t>
  </si>
  <si>
    <t>000235</t>
  </si>
  <si>
    <t>000282</t>
  </si>
  <si>
    <t>000288</t>
  </si>
  <si>
    <t>000294</t>
  </si>
  <si>
    <t>000396</t>
  </si>
  <si>
    <t>000029</t>
  </si>
  <si>
    <t>000041</t>
  </si>
  <si>
    <t>000046</t>
  </si>
  <si>
    <t>000107</t>
  </si>
  <si>
    <t>000278</t>
  </si>
  <si>
    <t>000067</t>
  </si>
  <si>
    <t>000135</t>
  </si>
  <si>
    <t>000210</t>
  </si>
  <si>
    <t>000213</t>
  </si>
  <si>
    <t>000264</t>
  </si>
  <si>
    <t>030001</t>
  </si>
  <si>
    <t>032001</t>
  </si>
  <si>
    <t>045002</t>
  </si>
  <si>
    <t>045006</t>
  </si>
  <si>
    <t>045009</t>
  </si>
  <si>
    <t>045015</t>
  </si>
  <si>
    <t>045016</t>
  </si>
  <si>
    <t>048005</t>
  </si>
  <si>
    <t>048019</t>
  </si>
  <si>
    <t>048024</t>
  </si>
  <si>
    <t>050010</t>
  </si>
  <si>
    <t>050016</t>
  </si>
  <si>
    <t>050021</t>
  </si>
  <si>
    <t>050027</t>
  </si>
  <si>
    <t>050031</t>
  </si>
  <si>
    <t>050033</t>
  </si>
  <si>
    <t>050034</t>
  </si>
  <si>
    <t>059001</t>
  </si>
  <si>
    <t>063002</t>
  </si>
  <si>
    <t>063005</t>
  </si>
  <si>
    <t>063010</t>
  </si>
  <si>
    <t>068019</t>
  </si>
  <si>
    <t>001020</t>
  </si>
  <si>
    <t>001021</t>
  </si>
  <si>
    <t>031023</t>
  </si>
  <si>
    <t>035010</t>
  </si>
  <si>
    <t>040004</t>
  </si>
  <si>
    <t>054017</t>
  </si>
  <si>
    <t>058036</t>
  </si>
  <si>
    <t>070011</t>
  </si>
  <si>
    <t>070013</t>
  </si>
  <si>
    <t>085018</t>
  </si>
  <si>
    <t>086055</t>
  </si>
  <si>
    <t>000005</t>
  </si>
  <si>
    <t>000007</t>
  </si>
  <si>
    <t>000039</t>
  </si>
  <si>
    <t>000075</t>
  </si>
  <si>
    <t>000078</t>
  </si>
  <si>
    <t>000092</t>
  </si>
  <si>
    <t>000303</t>
  </si>
  <si>
    <t>000321</t>
  </si>
  <si>
    <t>000327</t>
  </si>
  <si>
    <t>000339</t>
  </si>
  <si>
    <t>000350</t>
  </si>
  <si>
    <t>000352</t>
  </si>
  <si>
    <t>000354</t>
  </si>
  <si>
    <t>000365</t>
  </si>
  <si>
    <t>000394</t>
  </si>
  <si>
    <t>000417</t>
  </si>
  <si>
    <t>000432</t>
  </si>
  <si>
    <t>000532</t>
  </si>
  <si>
    <t>000533</t>
  </si>
  <si>
    <t>054004</t>
  </si>
  <si>
    <t>055004</t>
  </si>
  <si>
    <t>057007</t>
  </si>
  <si>
    <t>058006</t>
  </si>
  <si>
    <t>061001</t>
  </si>
  <si>
    <t>062005</t>
  </si>
  <si>
    <t>062007</t>
  </si>
  <si>
    <t>063004</t>
  </si>
  <si>
    <t>065003</t>
  </si>
  <si>
    <t>066009</t>
  </si>
  <si>
    <t>068006</t>
  </si>
  <si>
    <t>068008</t>
  </si>
  <si>
    <t>070012</t>
  </si>
  <si>
    <t>071003</t>
  </si>
  <si>
    <t>071006</t>
  </si>
  <si>
    <t>078001</t>
  </si>
  <si>
    <t>082067</t>
  </si>
  <si>
    <t>082103</t>
  </si>
  <si>
    <t>082119</t>
  </si>
  <si>
    <t>082142</t>
  </si>
  <si>
    <t>083121</t>
  </si>
  <si>
    <t>083124</t>
  </si>
  <si>
    <t>084003</t>
  </si>
  <si>
    <t>085002</t>
  </si>
  <si>
    <t>089009</t>
  </si>
  <si>
    <t>089011</t>
  </si>
  <si>
    <t>089019</t>
  </si>
  <si>
    <t>089021</t>
  </si>
  <si>
    <t>089022</t>
  </si>
  <si>
    <t>089032</t>
  </si>
  <si>
    <t>089034</t>
  </si>
  <si>
    <t>089038</t>
  </si>
  <si>
    <t>089056</t>
  </si>
  <si>
    <t>089057</t>
  </si>
  <si>
    <t>089058</t>
  </si>
  <si>
    <t>089059</t>
  </si>
  <si>
    <t>089060</t>
  </si>
  <si>
    <t>092010</t>
  </si>
  <si>
    <t>092011</t>
  </si>
  <si>
    <t>094003</t>
  </si>
  <si>
    <t>033006</t>
  </si>
  <si>
    <t>000022</t>
  </si>
  <si>
    <t>000142</t>
  </si>
  <si>
    <t>065034</t>
  </si>
  <si>
    <t>065070</t>
  </si>
  <si>
    <t>070002</t>
  </si>
  <si>
    <t>071057</t>
  </si>
  <si>
    <t>071080</t>
  </si>
  <si>
    <t>071081</t>
  </si>
  <si>
    <t>071082</t>
  </si>
  <si>
    <t>071086</t>
  </si>
  <si>
    <t>072007</t>
  </si>
  <si>
    <t>072013</t>
  </si>
  <si>
    <t>072016</t>
  </si>
  <si>
    <t>075001</t>
  </si>
  <si>
    <t>075028</t>
  </si>
  <si>
    <t>076012</t>
  </si>
  <si>
    <t>077032</t>
  </si>
  <si>
    <t>079025</t>
  </si>
  <si>
    <t>081017</t>
  </si>
  <si>
    <t>083001</t>
  </si>
  <si>
    <t>083002</t>
  </si>
  <si>
    <t>083008</t>
  </si>
  <si>
    <t>085001</t>
  </si>
  <si>
    <t>096008</t>
  </si>
  <si>
    <t>000032</t>
  </si>
  <si>
    <t>000114</t>
  </si>
  <si>
    <t>000123</t>
  </si>
  <si>
    <t>000127</t>
  </si>
  <si>
    <t>000139</t>
  </si>
  <si>
    <t>000140</t>
  </si>
  <si>
    <t>000146</t>
  </si>
  <si>
    <t>000157</t>
  </si>
  <si>
    <t>000158</t>
  </si>
  <si>
    <t>000171</t>
  </si>
  <si>
    <t>000180</t>
  </si>
  <si>
    <t>000205</t>
  </si>
  <si>
    <t>000405</t>
  </si>
  <si>
    <t>041003</t>
  </si>
  <si>
    <t>041006</t>
  </si>
  <si>
    <t>055055</t>
  </si>
  <si>
    <t>056010</t>
  </si>
  <si>
    <t>056017</t>
  </si>
  <si>
    <t>056022</t>
  </si>
  <si>
    <t>056027</t>
  </si>
  <si>
    <t>056037</t>
  </si>
  <si>
    <t>059004</t>
  </si>
  <si>
    <t>059006</t>
  </si>
  <si>
    <t>059007</t>
  </si>
  <si>
    <t>059012</t>
  </si>
  <si>
    <t>059013</t>
  </si>
  <si>
    <t>059014</t>
  </si>
  <si>
    <t>060008</t>
  </si>
  <si>
    <t>073022</t>
  </si>
  <si>
    <t>073024</t>
  </si>
  <si>
    <t>078012</t>
  </si>
  <si>
    <t>078018</t>
  </si>
  <si>
    <t>079016</t>
  </si>
  <si>
    <t>080005</t>
  </si>
  <si>
    <t>080006</t>
  </si>
  <si>
    <t>083004</t>
  </si>
  <si>
    <t>083009</t>
  </si>
  <si>
    <t>083010</t>
  </si>
  <si>
    <t>000009</t>
  </si>
  <si>
    <t>000012</t>
  </si>
  <si>
    <t>000017</t>
  </si>
  <si>
    <t>000018</t>
  </si>
  <si>
    <t>000040</t>
  </si>
  <si>
    <t>000052</t>
  </si>
  <si>
    <t>000059</t>
  </si>
  <si>
    <t>000091</t>
  </si>
  <si>
    <t>000110</t>
  </si>
  <si>
    <t>000125</t>
  </si>
  <si>
    <t>000145</t>
  </si>
  <si>
    <t>000186</t>
  </si>
  <si>
    <t>000257</t>
  </si>
  <si>
    <t>000588</t>
  </si>
  <si>
    <t>000591</t>
  </si>
  <si>
    <t>000636</t>
  </si>
  <si>
    <t>000650</t>
  </si>
  <si>
    <t>000651</t>
  </si>
  <si>
    <t>000656</t>
  </si>
  <si>
    <t>064023</t>
  </si>
  <si>
    <t>076009</t>
  </si>
  <si>
    <t>000063</t>
  </si>
  <si>
    <t>000025</t>
  </si>
  <si>
    <t>000220</t>
  </si>
  <si>
    <t>000222</t>
  </si>
  <si>
    <t>000027</t>
  </si>
  <si>
    <t>000035</t>
  </si>
  <si>
    <t>000037</t>
  </si>
  <si>
    <t>000068</t>
  </si>
  <si>
    <t>033010</t>
  </si>
  <si>
    <t>095006</t>
  </si>
  <si>
    <t>095008</t>
  </si>
  <si>
    <t>095009</t>
  </si>
  <si>
    <t>095010</t>
  </si>
  <si>
    <t>000072</t>
  </si>
  <si>
    <t>000183</t>
  </si>
  <si>
    <t>000225</t>
  </si>
  <si>
    <t>000226</t>
  </si>
  <si>
    <t>000252</t>
  </si>
  <si>
    <t>000253</t>
  </si>
  <si>
    <t>000254</t>
  </si>
  <si>
    <t>014034</t>
  </si>
  <si>
    <t>стар № имот</t>
  </si>
  <si>
    <t>цена за 1 дка /лв./</t>
  </si>
  <si>
    <t>начална тръжна цена /лв./</t>
  </si>
  <si>
    <t>05894.64.212</t>
  </si>
  <si>
    <t>000212</t>
  </si>
  <si>
    <t>цена за 1 дка /лв/</t>
  </si>
  <si>
    <t>15014.108.165</t>
  </si>
  <si>
    <t>000165</t>
  </si>
  <si>
    <t>15014.108.251</t>
  </si>
  <si>
    <t>000251</t>
  </si>
  <si>
    <t>Добравата</t>
  </si>
  <si>
    <t>15014.114.164</t>
  </si>
  <si>
    <t>000164</t>
  </si>
  <si>
    <t>15014.25.242</t>
  </si>
  <si>
    <t>000242</t>
  </si>
  <si>
    <t>начална тръжна цена лв./</t>
  </si>
  <si>
    <t>39236.138.31</t>
  </si>
  <si>
    <t>138031</t>
  </si>
  <si>
    <t>43462.161.1</t>
  </si>
  <si>
    <t>161001</t>
  </si>
  <si>
    <t>43462.161.21</t>
  </si>
  <si>
    <t>161021</t>
  </si>
  <si>
    <t>ЗЕМЛИЩЕ С. ПУДРИЯ</t>
  </si>
  <si>
    <t>58788.200.309</t>
  </si>
  <si>
    <t>200309</t>
  </si>
  <si>
    <t>Шумнати връх</t>
  </si>
  <si>
    <t>75143.29.254</t>
  </si>
  <si>
    <r>
      <t>начална тръжна цена /</t>
    </r>
    <r>
      <rPr>
        <sz val="10"/>
        <color theme="1"/>
        <rFont val="Calibri"/>
        <family val="2"/>
        <charset val="204"/>
      </rPr>
      <t>€</t>
    </r>
    <r>
      <rPr>
        <sz val="10"/>
        <color theme="1"/>
        <rFont val="Times New Roman"/>
        <family val="1"/>
        <charset val="204"/>
      </rPr>
      <t>/</t>
    </r>
  </si>
  <si>
    <t>начална тръжна цена /€/</t>
  </si>
  <si>
    <r>
      <t>начална тръжна цена /</t>
    </r>
    <r>
      <rPr>
        <sz val="10"/>
        <color theme="1"/>
        <rFont val="Calibri"/>
        <family val="2"/>
        <charset val="204"/>
      </rPr>
      <t>€/</t>
    </r>
  </si>
  <si>
    <r>
      <t xml:space="preserve">Приложение 1 </t>
    </r>
    <r>
      <rPr>
        <sz val="8"/>
        <color theme="1"/>
        <rFont val="Times New Roman"/>
        <family val="1"/>
        <charset val="204"/>
      </rPr>
      <t>към Заповед № 448/13.10.2025 г. на кмета на Община Криводол</t>
    </r>
  </si>
  <si>
    <t>ПАСИЩА, МЕРИ И ЛИВАДИ,  ПО ЗЕМЛИЩА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</si>
</sst>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лв.&quot;_-;\-* #,##0.00\ &quot;лв.&quot;_-;_-* &quot;-&quot;??\ &quot;лв.&quot;_-;_-@_-"/>
    <numFmt numFmtId="164" formatCode="#,##0.00\ &quot;лв.&quot;"/>
    <numFmt numFmtId="165" formatCode="0.000"/>
    <numFmt numFmtId="166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0">
    <xf numFmtId="0" fontId="0" fillId="0" borderId="0" xfId="0"/>
    <xf numFmtId="49" fontId="2" fillId="0" borderId="4" xfId="0" applyNumberFormat="1" applyFont="1" applyBorder="1"/>
    <xf numFmtId="0" fontId="2" fillId="0" borderId="7" xfId="0" applyFont="1" applyBorder="1"/>
    <xf numFmtId="164" fontId="2" fillId="0" borderId="5" xfId="0" applyNumberFormat="1" applyFont="1" applyBorder="1"/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 vertical="center" indent="2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/>
    <xf numFmtId="164" fontId="2" fillId="0" borderId="5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 wrapText="1"/>
    </xf>
    <xf numFmtId="166" fontId="2" fillId="0" borderId="5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6" fontId="2" fillId="0" borderId="5" xfId="1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0"/>
  <sheetViews>
    <sheetView tabSelected="1" topLeftCell="A301" workbookViewId="0">
      <selection activeCell="A329" sqref="A329"/>
    </sheetView>
  </sheetViews>
  <sheetFormatPr defaultRowHeight="15" x14ac:dyDescent="0.25"/>
  <cols>
    <col min="1" max="1" width="11.85546875" style="5" customWidth="1"/>
    <col min="2" max="2" width="8.28515625" style="4" customWidth="1"/>
    <col min="3" max="3" width="13" style="5" customWidth="1"/>
    <col min="4" max="4" width="7" style="5" customWidth="1"/>
    <col min="5" max="5" width="9.42578125" style="5" customWidth="1"/>
    <col min="6" max="6" width="8" style="5" customWidth="1"/>
    <col min="7" max="7" width="8.5703125" style="62" customWidth="1"/>
    <col min="8" max="8" width="11.140625" style="91" customWidth="1"/>
    <col min="9" max="9" width="12.5703125" style="88" customWidth="1"/>
  </cols>
  <sheetData>
    <row r="1" spans="1:12" x14ac:dyDescent="0.25">
      <c r="A1" s="98" t="s">
        <v>629</v>
      </c>
      <c r="B1" s="98"/>
    </row>
    <row r="2" spans="1:12" ht="17.25" customHeight="1" x14ac:dyDescent="0.25">
      <c r="A2" s="98"/>
      <c r="B2" s="98"/>
    </row>
    <row r="3" spans="1:12" ht="15" customHeight="1" x14ac:dyDescent="0.25">
      <c r="A3" s="99" t="s">
        <v>630</v>
      </c>
      <c r="B3" s="99"/>
      <c r="C3" s="99"/>
      <c r="D3" s="99"/>
      <c r="E3" s="99"/>
      <c r="F3" s="99"/>
      <c r="G3" s="63"/>
    </row>
    <row r="4" spans="1:12" ht="25.5" customHeight="1" x14ac:dyDescent="0.25">
      <c r="A4" s="99"/>
      <c r="B4" s="99"/>
      <c r="C4" s="99"/>
      <c r="D4" s="99"/>
      <c r="E4" s="99"/>
      <c r="F4" s="99"/>
      <c r="G4" s="63"/>
    </row>
    <row r="5" spans="1:12" ht="33.75" customHeight="1" x14ac:dyDescent="0.25">
      <c r="A5" s="99"/>
      <c r="B5" s="99"/>
      <c r="C5" s="99"/>
      <c r="D5" s="99"/>
      <c r="E5" s="99"/>
      <c r="F5" s="99"/>
      <c r="G5" s="63"/>
    </row>
    <row r="6" spans="1:12" x14ac:dyDescent="0.25">
      <c r="A6" s="6" t="s">
        <v>0</v>
      </c>
    </row>
    <row r="7" spans="1:12" ht="19.5" thickBot="1" x14ac:dyDescent="0.35">
      <c r="A7" s="6"/>
      <c r="L7" s="57"/>
    </row>
    <row r="8" spans="1:12" ht="39" thickBot="1" x14ac:dyDescent="0.3">
      <c r="A8" s="7" t="s">
        <v>1</v>
      </c>
      <c r="B8" s="8" t="s">
        <v>2</v>
      </c>
      <c r="C8" s="9" t="s">
        <v>3</v>
      </c>
      <c r="D8" s="24" t="s">
        <v>4</v>
      </c>
      <c r="E8" s="10" t="s">
        <v>5</v>
      </c>
      <c r="F8" s="11" t="s">
        <v>6</v>
      </c>
      <c r="G8" s="64" t="s">
        <v>600</v>
      </c>
      <c r="H8" s="73" t="s">
        <v>601</v>
      </c>
      <c r="I8" s="85" t="s">
        <v>627</v>
      </c>
    </row>
    <row r="9" spans="1:12" ht="15.75" thickBot="1" x14ac:dyDescent="0.3">
      <c r="A9" s="13" t="s">
        <v>9</v>
      </c>
      <c r="B9" s="14" t="s">
        <v>387</v>
      </c>
      <c r="C9" s="15" t="s">
        <v>7</v>
      </c>
      <c r="D9" s="15">
        <v>108.42100000000001</v>
      </c>
      <c r="E9" s="16" t="s">
        <v>10</v>
      </c>
      <c r="F9" s="17" t="s">
        <v>8</v>
      </c>
      <c r="G9" s="65">
        <v>39</v>
      </c>
      <c r="H9" s="96">
        <f>D9*G9</f>
        <v>4228.4189999999999</v>
      </c>
      <c r="I9" s="89">
        <f>H9/1.95583</f>
        <v>2161.9563049958329</v>
      </c>
    </row>
    <row r="10" spans="1:12" ht="15.75" thickBot="1" x14ac:dyDescent="0.3">
      <c r="A10" s="13" t="s">
        <v>11</v>
      </c>
      <c r="B10" s="14" t="s">
        <v>388</v>
      </c>
      <c r="C10" s="15" t="s">
        <v>7</v>
      </c>
      <c r="D10" s="15">
        <v>22.343</v>
      </c>
      <c r="E10" s="16" t="s">
        <v>12</v>
      </c>
      <c r="F10" s="17" t="s">
        <v>8</v>
      </c>
      <c r="G10" s="65">
        <v>39</v>
      </c>
      <c r="H10" s="96">
        <f>D10*G10</f>
        <v>871.37699999999995</v>
      </c>
      <c r="I10" s="89">
        <f>H10/1.95583</f>
        <v>445.52798556111725</v>
      </c>
    </row>
    <row r="11" spans="1:12" ht="15.75" thickBot="1" x14ac:dyDescent="0.3">
      <c r="A11" s="13" t="s">
        <v>13</v>
      </c>
      <c r="B11" s="14" t="s">
        <v>389</v>
      </c>
      <c r="C11" s="15" t="s">
        <v>7</v>
      </c>
      <c r="D11" s="15">
        <v>102.027</v>
      </c>
      <c r="E11" s="16" t="s">
        <v>14</v>
      </c>
      <c r="F11" s="17" t="s">
        <v>8</v>
      </c>
      <c r="G11" s="65">
        <v>39</v>
      </c>
      <c r="H11" s="96">
        <f>D11*G11</f>
        <v>3979.0529999999999</v>
      </c>
      <c r="I11" s="89">
        <f>H11/1.95583</f>
        <v>2034.4574937494567</v>
      </c>
    </row>
    <row r="12" spans="1:12" ht="15.75" thickBot="1" x14ac:dyDescent="0.3">
      <c r="A12" s="13" t="s">
        <v>16</v>
      </c>
      <c r="B12" s="14" t="s">
        <v>391</v>
      </c>
      <c r="C12" s="15" t="s">
        <v>7</v>
      </c>
      <c r="D12" s="15">
        <v>233.93100000000001</v>
      </c>
      <c r="E12" s="16" t="s">
        <v>10</v>
      </c>
      <c r="F12" s="17" t="s">
        <v>8</v>
      </c>
      <c r="G12" s="65">
        <v>39</v>
      </c>
      <c r="H12" s="96">
        <f>D12*G12</f>
        <v>9123.3090000000011</v>
      </c>
      <c r="I12" s="89">
        <f>H12/1.95583</f>
        <v>4664.6738213443914</v>
      </c>
    </row>
    <row r="13" spans="1:12" ht="15.75" thickBot="1" x14ac:dyDescent="0.3">
      <c r="A13" s="18"/>
      <c r="B13" s="19"/>
      <c r="C13" s="20" t="s">
        <v>18</v>
      </c>
      <c r="D13" s="21">
        <f>SUM(D9:D12)</f>
        <v>466.72199999999998</v>
      </c>
      <c r="E13" s="16"/>
      <c r="F13" s="17"/>
      <c r="G13" s="65"/>
      <c r="H13" s="96"/>
      <c r="I13" s="90"/>
    </row>
    <row r="14" spans="1:12" x14ac:dyDescent="0.25">
      <c r="A14" s="22"/>
    </row>
    <row r="15" spans="1:12" x14ac:dyDescent="0.25">
      <c r="A15" s="22"/>
    </row>
    <row r="16" spans="1:12" x14ac:dyDescent="0.25">
      <c r="A16" s="22"/>
    </row>
    <row r="17" spans="1:9" x14ac:dyDescent="0.25">
      <c r="A17" s="6" t="s">
        <v>19</v>
      </c>
    </row>
    <row r="18" spans="1:9" ht="15.75" thickBot="1" x14ac:dyDescent="0.3">
      <c r="A18" s="6"/>
    </row>
    <row r="19" spans="1:9" ht="39.75" thickBot="1" x14ac:dyDescent="0.3">
      <c r="A19" s="7" t="s">
        <v>1</v>
      </c>
      <c r="B19" s="23" t="s">
        <v>599</v>
      </c>
      <c r="C19" s="9" t="s">
        <v>3</v>
      </c>
      <c r="D19" s="24" t="s">
        <v>20</v>
      </c>
      <c r="E19" s="25" t="s">
        <v>21</v>
      </c>
      <c r="F19" s="64" t="s">
        <v>600</v>
      </c>
      <c r="G19" s="12" t="s">
        <v>601</v>
      </c>
      <c r="H19" s="86" t="s">
        <v>626</v>
      </c>
      <c r="I19" s="91"/>
    </row>
    <row r="20" spans="1:9" ht="15.75" thickBot="1" x14ac:dyDescent="0.3">
      <c r="A20" s="13" t="s">
        <v>22</v>
      </c>
      <c r="B20" s="14" t="s">
        <v>392</v>
      </c>
      <c r="C20" s="15" t="s">
        <v>7</v>
      </c>
      <c r="D20" s="26">
        <v>84.491</v>
      </c>
      <c r="E20" s="27" t="s">
        <v>8</v>
      </c>
      <c r="F20" s="66">
        <v>11</v>
      </c>
      <c r="G20" s="3">
        <f>D20*F20</f>
        <v>929.40099999999995</v>
      </c>
      <c r="H20" s="92">
        <f>G20/1.95583</f>
        <v>475.19518567564666</v>
      </c>
      <c r="I20" s="91"/>
    </row>
    <row r="21" spans="1:9" ht="15.75" thickBot="1" x14ac:dyDescent="0.3">
      <c r="A21" s="13" t="s">
        <v>23</v>
      </c>
      <c r="B21" s="14" t="s">
        <v>393</v>
      </c>
      <c r="C21" s="15" t="s">
        <v>24</v>
      </c>
      <c r="D21" s="26">
        <v>45.734999999999999</v>
      </c>
      <c r="E21" s="27" t="s">
        <v>25</v>
      </c>
      <c r="F21" s="66">
        <v>11</v>
      </c>
      <c r="G21" s="3">
        <f>D21*F21</f>
        <v>503.08499999999998</v>
      </c>
      <c r="H21" s="92">
        <f>G21/1.95583</f>
        <v>257.22327605159956</v>
      </c>
      <c r="I21" s="91"/>
    </row>
    <row r="22" spans="1:9" ht="15.75" thickBot="1" x14ac:dyDescent="0.3">
      <c r="A22" s="13" t="s">
        <v>26</v>
      </c>
      <c r="B22" s="14" t="s">
        <v>394</v>
      </c>
      <c r="C22" s="15" t="s">
        <v>7</v>
      </c>
      <c r="D22" s="26">
        <v>87.358000000000004</v>
      </c>
      <c r="E22" s="27" t="s">
        <v>8</v>
      </c>
      <c r="F22" s="66">
        <v>11</v>
      </c>
      <c r="G22" s="3">
        <f>D22*F22</f>
        <v>960.9380000000001</v>
      </c>
      <c r="H22" s="92">
        <f>G22/1.95583</f>
        <v>491.31979773293187</v>
      </c>
      <c r="I22" s="91"/>
    </row>
    <row r="23" spans="1:9" ht="15.75" thickBot="1" x14ac:dyDescent="0.3">
      <c r="A23" s="13" t="s">
        <v>27</v>
      </c>
      <c r="B23" s="14" t="s">
        <v>395</v>
      </c>
      <c r="C23" s="15" t="s">
        <v>7</v>
      </c>
      <c r="D23" s="26">
        <v>50.094000000000001</v>
      </c>
      <c r="E23" s="27" t="s">
        <v>8</v>
      </c>
      <c r="F23" s="66">
        <v>11</v>
      </c>
      <c r="G23" s="3">
        <f>D23*F23</f>
        <v>551.03399999999999</v>
      </c>
      <c r="H23" s="92">
        <f>G23/1.95583</f>
        <v>281.73921046307709</v>
      </c>
      <c r="I23" s="91"/>
    </row>
    <row r="24" spans="1:9" ht="15.75" thickBot="1" x14ac:dyDescent="0.3">
      <c r="A24" s="13" t="s">
        <v>28</v>
      </c>
      <c r="B24" s="14" t="s">
        <v>396</v>
      </c>
      <c r="C24" s="15" t="s">
        <v>7</v>
      </c>
      <c r="D24" s="26">
        <v>16.446999999999999</v>
      </c>
      <c r="E24" s="27" t="s">
        <v>29</v>
      </c>
      <c r="F24" s="66">
        <v>11</v>
      </c>
      <c r="G24" s="3">
        <f>D24*F24</f>
        <v>180.917</v>
      </c>
      <c r="H24" s="92">
        <f>G24/1.95583</f>
        <v>92.501393270376269</v>
      </c>
      <c r="I24" s="91"/>
    </row>
    <row r="25" spans="1:9" ht="15.75" thickBot="1" x14ac:dyDescent="0.3">
      <c r="A25" s="18"/>
      <c r="B25" s="19"/>
      <c r="C25" s="20" t="s">
        <v>18</v>
      </c>
      <c r="D25" s="28">
        <f>SUM(D20:D24)</f>
        <v>284.125</v>
      </c>
      <c r="E25" s="29"/>
      <c r="F25" s="67"/>
      <c r="G25" s="3"/>
      <c r="H25" s="96"/>
      <c r="I25" s="91"/>
    </row>
    <row r="26" spans="1:9" x14ac:dyDescent="0.25">
      <c r="A26" s="30"/>
    </row>
    <row r="27" spans="1:9" x14ac:dyDescent="0.25">
      <c r="A27" s="30"/>
    </row>
    <row r="28" spans="1:9" x14ac:dyDescent="0.25">
      <c r="A28" s="6" t="s">
        <v>32</v>
      </c>
    </row>
    <row r="29" spans="1:9" ht="15.75" thickBot="1" x14ac:dyDescent="0.3">
      <c r="A29" s="6"/>
    </row>
    <row r="30" spans="1:9" ht="39" thickBot="1" x14ac:dyDescent="0.3">
      <c r="A30" s="7" t="s">
        <v>1</v>
      </c>
      <c r="B30" s="23" t="s">
        <v>33</v>
      </c>
      <c r="C30" s="9" t="s">
        <v>3</v>
      </c>
      <c r="D30" s="24" t="s">
        <v>20</v>
      </c>
      <c r="E30" s="24" t="s">
        <v>5</v>
      </c>
      <c r="F30" s="10" t="s">
        <v>6</v>
      </c>
      <c r="G30" s="64" t="s">
        <v>600</v>
      </c>
      <c r="H30" s="73" t="s">
        <v>601</v>
      </c>
      <c r="I30" s="86" t="s">
        <v>627</v>
      </c>
    </row>
    <row r="31" spans="1:9" ht="39" thickBot="1" x14ac:dyDescent="0.3">
      <c r="A31" s="13" t="s">
        <v>34</v>
      </c>
      <c r="B31" s="14" t="s">
        <v>397</v>
      </c>
      <c r="C31" s="15" t="s">
        <v>35</v>
      </c>
      <c r="D31" s="15">
        <v>10.91</v>
      </c>
      <c r="E31" s="26" t="s">
        <v>36</v>
      </c>
      <c r="F31" s="16" t="s">
        <v>8</v>
      </c>
      <c r="G31" s="65">
        <v>19</v>
      </c>
      <c r="H31" s="31">
        <f t="shared" ref="H31:H59" si="0">D31*G31</f>
        <v>207.29</v>
      </c>
      <c r="I31" s="92">
        <f t="shared" ref="I31:I43" si="1">H31/1.95583</f>
        <v>105.98569405316412</v>
      </c>
    </row>
    <row r="32" spans="1:9" ht="15.75" thickBot="1" x14ac:dyDescent="0.3">
      <c r="A32" s="13" t="s">
        <v>37</v>
      </c>
      <c r="B32" s="14" t="s">
        <v>398</v>
      </c>
      <c r="C32" s="15" t="s">
        <v>7</v>
      </c>
      <c r="D32" s="15">
        <v>18.878</v>
      </c>
      <c r="E32" s="26" t="s">
        <v>38</v>
      </c>
      <c r="F32" s="16" t="s">
        <v>17</v>
      </c>
      <c r="G32" s="65">
        <v>19</v>
      </c>
      <c r="H32" s="31">
        <f t="shared" si="0"/>
        <v>358.68200000000002</v>
      </c>
      <c r="I32" s="92">
        <f t="shared" si="1"/>
        <v>183.39119453122206</v>
      </c>
    </row>
    <row r="33" spans="1:9" ht="26.25" thickBot="1" x14ac:dyDescent="0.3">
      <c r="A33" s="13" t="s">
        <v>39</v>
      </c>
      <c r="B33" s="14" t="s">
        <v>399</v>
      </c>
      <c r="C33" s="15" t="s">
        <v>7</v>
      </c>
      <c r="D33" s="15">
        <v>11.097</v>
      </c>
      <c r="E33" s="26" t="s">
        <v>40</v>
      </c>
      <c r="F33" s="16" t="s">
        <v>15</v>
      </c>
      <c r="G33" s="65">
        <v>19</v>
      </c>
      <c r="H33" s="31">
        <f t="shared" si="0"/>
        <v>210.84299999999999</v>
      </c>
      <c r="I33" s="92">
        <f t="shared" si="1"/>
        <v>107.80231410705429</v>
      </c>
    </row>
    <row r="34" spans="1:9" ht="15.75" thickBot="1" x14ac:dyDescent="0.3">
      <c r="A34" s="59" t="s">
        <v>602</v>
      </c>
      <c r="B34" s="14" t="s">
        <v>603</v>
      </c>
      <c r="C34" s="15" t="s">
        <v>7</v>
      </c>
      <c r="D34" s="15">
        <v>21.204000000000001</v>
      </c>
      <c r="E34" s="26" t="s">
        <v>43</v>
      </c>
      <c r="F34" s="16" t="s">
        <v>41</v>
      </c>
      <c r="G34" s="65">
        <v>19</v>
      </c>
      <c r="H34" s="31">
        <f t="shared" si="0"/>
        <v>402.87600000000003</v>
      </c>
      <c r="I34" s="92">
        <f t="shared" si="1"/>
        <v>205.98722792880773</v>
      </c>
    </row>
    <row r="35" spans="1:9" ht="15.75" thickBot="1" x14ac:dyDescent="0.3">
      <c r="A35" s="13" t="s">
        <v>42</v>
      </c>
      <c r="B35" s="14" t="s">
        <v>400</v>
      </c>
      <c r="C35" s="15" t="s">
        <v>35</v>
      </c>
      <c r="D35" s="15">
        <v>22.446000000000002</v>
      </c>
      <c r="E35" s="26" t="s">
        <v>43</v>
      </c>
      <c r="F35" s="16" t="s">
        <v>41</v>
      </c>
      <c r="G35" s="65">
        <v>19</v>
      </c>
      <c r="H35" s="31">
        <f t="shared" si="0"/>
        <v>426.47400000000005</v>
      </c>
      <c r="I35" s="92">
        <f t="shared" si="1"/>
        <v>218.0526937412761</v>
      </c>
    </row>
    <row r="36" spans="1:9" ht="15.75" thickBot="1" x14ac:dyDescent="0.3">
      <c r="A36" s="13" t="s">
        <v>44</v>
      </c>
      <c r="B36" s="14" t="s">
        <v>401</v>
      </c>
      <c r="C36" s="15" t="s">
        <v>35</v>
      </c>
      <c r="D36" s="15">
        <v>30.672000000000001</v>
      </c>
      <c r="E36" s="26" t="s">
        <v>45</v>
      </c>
      <c r="F36" s="16" t="s">
        <v>17</v>
      </c>
      <c r="G36" s="65">
        <v>19</v>
      </c>
      <c r="H36" s="31">
        <f t="shared" si="0"/>
        <v>582.76800000000003</v>
      </c>
      <c r="I36" s="92">
        <f t="shared" si="1"/>
        <v>297.96454702095787</v>
      </c>
    </row>
    <row r="37" spans="1:9" ht="29.25" customHeight="1" thickBot="1" x14ac:dyDescent="0.3">
      <c r="A37" s="13" t="s">
        <v>46</v>
      </c>
      <c r="B37" s="14" t="s">
        <v>402</v>
      </c>
      <c r="C37" s="15" t="s">
        <v>7</v>
      </c>
      <c r="D37" s="15">
        <v>22.425999999999998</v>
      </c>
      <c r="E37" s="26" t="s">
        <v>47</v>
      </c>
      <c r="F37" s="16" t="s">
        <v>41</v>
      </c>
      <c r="G37" s="65">
        <v>19</v>
      </c>
      <c r="H37" s="31">
        <f t="shared" si="0"/>
        <v>426.09399999999999</v>
      </c>
      <c r="I37" s="92">
        <f t="shared" si="1"/>
        <v>217.85840282642152</v>
      </c>
    </row>
    <row r="38" spans="1:9" ht="26.25" thickBot="1" x14ac:dyDescent="0.3">
      <c r="A38" s="13" t="s">
        <v>48</v>
      </c>
      <c r="B38" s="14" t="s">
        <v>403</v>
      </c>
      <c r="C38" s="15" t="s">
        <v>35</v>
      </c>
      <c r="D38" s="15">
        <v>11.183999999999999</v>
      </c>
      <c r="E38" s="26" t="s">
        <v>49</v>
      </c>
      <c r="F38" s="16" t="s">
        <v>15</v>
      </c>
      <c r="G38" s="65">
        <v>19</v>
      </c>
      <c r="H38" s="31">
        <f t="shared" si="0"/>
        <v>212.49599999999998</v>
      </c>
      <c r="I38" s="92">
        <f t="shared" si="1"/>
        <v>108.64747958667164</v>
      </c>
    </row>
    <row r="39" spans="1:9" ht="15.75" thickBot="1" x14ac:dyDescent="0.3">
      <c r="A39" s="13" t="s">
        <v>50</v>
      </c>
      <c r="B39" s="14" t="s">
        <v>404</v>
      </c>
      <c r="C39" s="15" t="s">
        <v>35</v>
      </c>
      <c r="D39" s="15">
        <v>1.258</v>
      </c>
      <c r="E39" s="26" t="s">
        <v>51</v>
      </c>
      <c r="F39" s="16" t="s">
        <v>8</v>
      </c>
      <c r="G39" s="65">
        <v>19</v>
      </c>
      <c r="H39" s="31">
        <f t="shared" si="0"/>
        <v>23.902000000000001</v>
      </c>
      <c r="I39" s="92">
        <f t="shared" si="1"/>
        <v>12.220898544352014</v>
      </c>
    </row>
    <row r="40" spans="1:9" ht="15.75" thickBot="1" x14ac:dyDescent="0.3">
      <c r="A40" s="13" t="s">
        <v>52</v>
      </c>
      <c r="B40" s="14" t="s">
        <v>405</v>
      </c>
      <c r="C40" s="15" t="s">
        <v>31</v>
      </c>
      <c r="D40" s="15">
        <v>3.5059999999999998</v>
      </c>
      <c r="E40" s="26" t="s">
        <v>51</v>
      </c>
      <c r="F40" s="16" t="s">
        <v>8</v>
      </c>
      <c r="G40" s="65">
        <v>14</v>
      </c>
      <c r="H40" s="31">
        <f t="shared" si="0"/>
        <v>49.083999999999996</v>
      </c>
      <c r="I40" s="92">
        <f t="shared" si="1"/>
        <v>25.096250696635188</v>
      </c>
    </row>
    <row r="41" spans="1:9" ht="15.75" thickBot="1" x14ac:dyDescent="0.3">
      <c r="A41" s="13" t="s">
        <v>53</v>
      </c>
      <c r="B41" s="14" t="s">
        <v>406</v>
      </c>
      <c r="C41" s="15" t="s">
        <v>31</v>
      </c>
      <c r="D41" s="15">
        <v>0.64400000000000002</v>
      </c>
      <c r="E41" s="26" t="s">
        <v>51</v>
      </c>
      <c r="F41" s="16" t="s">
        <v>8</v>
      </c>
      <c r="G41" s="65">
        <v>14</v>
      </c>
      <c r="H41" s="31">
        <f t="shared" si="0"/>
        <v>9.016</v>
      </c>
      <c r="I41" s="92">
        <f t="shared" si="1"/>
        <v>4.6098076008651061</v>
      </c>
    </row>
    <row r="42" spans="1:9" ht="15.75" thickBot="1" x14ac:dyDescent="0.3">
      <c r="A42" s="13" t="s">
        <v>54</v>
      </c>
      <c r="B42" s="14" t="s">
        <v>407</v>
      </c>
      <c r="C42" s="15" t="s">
        <v>31</v>
      </c>
      <c r="D42" s="15">
        <v>8.2880000000000003</v>
      </c>
      <c r="E42" s="26" t="s">
        <v>51</v>
      </c>
      <c r="F42" s="16" t="s">
        <v>8</v>
      </c>
      <c r="G42" s="65">
        <v>14</v>
      </c>
      <c r="H42" s="31">
        <f t="shared" si="0"/>
        <v>116.03200000000001</v>
      </c>
      <c r="I42" s="92">
        <f t="shared" si="1"/>
        <v>59.326219558959629</v>
      </c>
    </row>
    <row r="43" spans="1:9" ht="15.75" thickBot="1" x14ac:dyDescent="0.3">
      <c r="A43" s="13" t="s">
        <v>55</v>
      </c>
      <c r="B43" s="14" t="s">
        <v>408</v>
      </c>
      <c r="C43" s="15" t="s">
        <v>31</v>
      </c>
      <c r="D43" s="15">
        <v>5.1740000000000004</v>
      </c>
      <c r="E43" s="26" t="s">
        <v>51</v>
      </c>
      <c r="F43" s="16" t="s">
        <v>8</v>
      </c>
      <c r="G43" s="65">
        <v>14</v>
      </c>
      <c r="H43" s="31">
        <f t="shared" si="0"/>
        <v>72.436000000000007</v>
      </c>
      <c r="I43" s="92">
        <f t="shared" si="1"/>
        <v>37.03593870632929</v>
      </c>
    </row>
    <row r="44" spans="1:9" ht="28.5" customHeight="1" thickBot="1" x14ac:dyDescent="0.3">
      <c r="A44" s="13" t="s">
        <v>56</v>
      </c>
      <c r="B44" s="14" t="s">
        <v>409</v>
      </c>
      <c r="C44" s="15" t="s">
        <v>31</v>
      </c>
      <c r="D44" s="15">
        <v>1.504</v>
      </c>
      <c r="E44" s="26" t="s">
        <v>57</v>
      </c>
      <c r="F44" s="16" t="s">
        <v>8</v>
      </c>
      <c r="G44" s="65">
        <v>14</v>
      </c>
      <c r="H44" s="31">
        <f t="shared" si="0"/>
        <v>21.056000000000001</v>
      </c>
      <c r="I44" s="92">
        <f t="shared" ref="I44:I59" si="2">H44/1.95583</f>
        <v>10.765761850467577</v>
      </c>
    </row>
    <row r="45" spans="1:9" ht="26.25" customHeight="1" thickBot="1" x14ac:dyDescent="0.3">
      <c r="A45" s="13" t="s">
        <v>58</v>
      </c>
      <c r="B45" s="14" t="s">
        <v>410</v>
      </c>
      <c r="C45" s="15" t="s">
        <v>31</v>
      </c>
      <c r="D45" s="15">
        <v>1.6659999999999999</v>
      </c>
      <c r="E45" s="26" t="s">
        <v>57</v>
      </c>
      <c r="F45" s="16" t="s">
        <v>8</v>
      </c>
      <c r="G45" s="65">
        <v>14</v>
      </c>
      <c r="H45" s="31">
        <f t="shared" si="0"/>
        <v>23.323999999999998</v>
      </c>
      <c r="I45" s="92">
        <f t="shared" si="2"/>
        <v>11.925371837020599</v>
      </c>
    </row>
    <row r="46" spans="1:9" ht="15.75" thickBot="1" x14ac:dyDescent="0.3">
      <c r="A46" s="13" t="s">
        <v>59</v>
      </c>
      <c r="B46" s="14" t="s">
        <v>411</v>
      </c>
      <c r="C46" s="15" t="s">
        <v>31</v>
      </c>
      <c r="D46" s="68">
        <v>9.14</v>
      </c>
      <c r="E46" s="26" t="s">
        <v>60</v>
      </c>
      <c r="F46" s="16" t="s">
        <v>8</v>
      </c>
      <c r="G46" s="65">
        <v>14</v>
      </c>
      <c r="H46" s="31">
        <f t="shared" si="0"/>
        <v>127.96000000000001</v>
      </c>
      <c r="I46" s="92">
        <f t="shared" si="2"/>
        <v>65.424909117868125</v>
      </c>
    </row>
    <row r="47" spans="1:9" ht="15.75" thickBot="1" x14ac:dyDescent="0.3">
      <c r="A47" s="13" t="s">
        <v>61</v>
      </c>
      <c r="B47" s="14" t="s">
        <v>412</v>
      </c>
      <c r="C47" s="15" t="s">
        <v>31</v>
      </c>
      <c r="D47" s="15">
        <v>5.7610000000000001</v>
      </c>
      <c r="E47" s="26" t="s">
        <v>62</v>
      </c>
      <c r="F47" s="16" t="s">
        <v>8</v>
      </c>
      <c r="G47" s="65">
        <v>14</v>
      </c>
      <c r="H47" s="31">
        <f t="shared" si="0"/>
        <v>80.653999999999996</v>
      </c>
      <c r="I47" s="92">
        <f t="shared" si="2"/>
        <v>41.237735385999805</v>
      </c>
    </row>
    <row r="48" spans="1:9" ht="15.75" thickBot="1" x14ac:dyDescent="0.3">
      <c r="A48" s="13" t="s">
        <v>63</v>
      </c>
      <c r="B48" s="14" t="s">
        <v>413</v>
      </c>
      <c r="C48" s="15" t="s">
        <v>31</v>
      </c>
      <c r="D48" s="15">
        <v>2.1549999999999998</v>
      </c>
      <c r="E48" s="26" t="s">
        <v>64</v>
      </c>
      <c r="F48" s="16" t="s">
        <v>8</v>
      </c>
      <c r="G48" s="65">
        <v>14</v>
      </c>
      <c r="H48" s="31">
        <f t="shared" si="0"/>
        <v>30.169999999999998</v>
      </c>
      <c r="I48" s="92">
        <f t="shared" si="2"/>
        <v>15.425676055689911</v>
      </c>
    </row>
    <row r="49" spans="1:9" ht="15.75" thickBot="1" x14ac:dyDescent="0.3">
      <c r="A49" s="13" t="s">
        <v>65</v>
      </c>
      <c r="B49" s="14" t="s">
        <v>414</v>
      </c>
      <c r="C49" s="15" t="s">
        <v>31</v>
      </c>
      <c r="D49" s="68">
        <v>3</v>
      </c>
      <c r="E49" s="26" t="s">
        <v>64</v>
      </c>
      <c r="F49" s="16" t="s">
        <v>8</v>
      </c>
      <c r="G49" s="65">
        <v>14</v>
      </c>
      <c r="H49" s="31">
        <f t="shared" si="0"/>
        <v>42</v>
      </c>
      <c r="I49" s="92">
        <f t="shared" si="2"/>
        <v>21.474259010241177</v>
      </c>
    </row>
    <row r="50" spans="1:9" ht="15.75" thickBot="1" x14ac:dyDescent="0.3">
      <c r="A50" s="13" t="s">
        <v>66</v>
      </c>
      <c r="B50" s="14" t="s">
        <v>415</v>
      </c>
      <c r="C50" s="15" t="s">
        <v>31</v>
      </c>
      <c r="D50" s="15">
        <v>1.966</v>
      </c>
      <c r="E50" s="26" t="s">
        <v>64</v>
      </c>
      <c r="F50" s="16" t="s">
        <v>8</v>
      </c>
      <c r="G50" s="65">
        <v>14</v>
      </c>
      <c r="H50" s="31">
        <f t="shared" si="0"/>
        <v>27.524000000000001</v>
      </c>
      <c r="I50" s="92">
        <f t="shared" si="2"/>
        <v>14.072797738044718</v>
      </c>
    </row>
    <row r="51" spans="1:9" ht="15.75" thickBot="1" x14ac:dyDescent="0.3">
      <c r="A51" s="13" t="s">
        <v>67</v>
      </c>
      <c r="B51" s="14" t="s">
        <v>416</v>
      </c>
      <c r="C51" s="15" t="s">
        <v>31</v>
      </c>
      <c r="D51" s="15">
        <v>3.262</v>
      </c>
      <c r="E51" s="26" t="s">
        <v>64</v>
      </c>
      <c r="F51" s="16" t="s">
        <v>8</v>
      </c>
      <c r="G51" s="65">
        <v>14</v>
      </c>
      <c r="H51" s="31">
        <f t="shared" si="0"/>
        <v>45.667999999999999</v>
      </c>
      <c r="I51" s="92">
        <f t="shared" si="2"/>
        <v>23.349677630468907</v>
      </c>
    </row>
    <row r="52" spans="1:9" ht="24.75" customHeight="1" thickBot="1" x14ac:dyDescent="0.3">
      <c r="A52" s="13" t="s">
        <v>68</v>
      </c>
      <c r="B52" s="14" t="s">
        <v>417</v>
      </c>
      <c r="C52" s="15" t="s">
        <v>31</v>
      </c>
      <c r="D52" s="68">
        <v>5.04</v>
      </c>
      <c r="E52" s="26" t="s">
        <v>57</v>
      </c>
      <c r="F52" s="16" t="s">
        <v>8</v>
      </c>
      <c r="G52" s="65">
        <v>14</v>
      </c>
      <c r="H52" s="31">
        <f t="shared" si="0"/>
        <v>70.56</v>
      </c>
      <c r="I52" s="92">
        <f t="shared" si="2"/>
        <v>36.076755137205176</v>
      </c>
    </row>
    <row r="53" spans="1:9" ht="27.75" customHeight="1" thickBot="1" x14ac:dyDescent="0.3">
      <c r="A53" s="13" t="s">
        <v>69</v>
      </c>
      <c r="B53" s="14" t="s">
        <v>418</v>
      </c>
      <c r="C53" s="15" t="s">
        <v>31</v>
      </c>
      <c r="D53" s="68">
        <v>1.1000000000000001</v>
      </c>
      <c r="E53" s="26" t="s">
        <v>57</v>
      </c>
      <c r="F53" s="16" t="s">
        <v>8</v>
      </c>
      <c r="G53" s="65">
        <v>14</v>
      </c>
      <c r="H53" s="31">
        <f t="shared" si="0"/>
        <v>15.400000000000002</v>
      </c>
      <c r="I53" s="92">
        <f t="shared" si="2"/>
        <v>7.873894970421766</v>
      </c>
    </row>
    <row r="54" spans="1:9" ht="15.75" thickBot="1" x14ac:dyDescent="0.3">
      <c r="A54" s="13" t="s">
        <v>70</v>
      </c>
      <c r="B54" s="14" t="s">
        <v>419</v>
      </c>
      <c r="C54" s="15" t="s">
        <v>7</v>
      </c>
      <c r="D54" s="15">
        <v>1.9430000000000001</v>
      </c>
      <c r="E54" s="26" t="s">
        <v>71</v>
      </c>
      <c r="F54" s="16" t="s">
        <v>41</v>
      </c>
      <c r="G54" s="65">
        <v>19</v>
      </c>
      <c r="H54" s="31">
        <f t="shared" si="0"/>
        <v>36.917000000000002</v>
      </c>
      <c r="I54" s="92">
        <f t="shared" si="2"/>
        <v>18.875362378120798</v>
      </c>
    </row>
    <row r="55" spans="1:9" ht="15.75" thickBot="1" x14ac:dyDescent="0.3">
      <c r="A55" s="13" t="s">
        <v>72</v>
      </c>
      <c r="B55" s="14" t="s">
        <v>420</v>
      </c>
      <c r="C55" s="15" t="s">
        <v>7</v>
      </c>
      <c r="D55" s="15">
        <v>0.98499999999999999</v>
      </c>
      <c r="E55" s="26" t="s">
        <v>45</v>
      </c>
      <c r="F55" s="16" t="s">
        <v>25</v>
      </c>
      <c r="G55" s="65">
        <v>19</v>
      </c>
      <c r="H55" s="31">
        <f t="shared" si="0"/>
        <v>18.715</v>
      </c>
      <c r="I55" s="92">
        <f t="shared" si="2"/>
        <v>9.5688275565872285</v>
      </c>
    </row>
    <row r="56" spans="1:9" ht="15.75" thickBot="1" x14ac:dyDescent="0.3">
      <c r="A56" s="13" t="s">
        <v>73</v>
      </c>
      <c r="B56" s="14" t="s">
        <v>421</v>
      </c>
      <c r="C56" s="15" t="s">
        <v>7</v>
      </c>
      <c r="D56" s="68">
        <v>1.17</v>
      </c>
      <c r="E56" s="26" t="s">
        <v>74</v>
      </c>
      <c r="F56" s="16" t="s">
        <v>25</v>
      </c>
      <c r="G56" s="65">
        <v>19</v>
      </c>
      <c r="H56" s="31">
        <f t="shared" si="0"/>
        <v>22.229999999999997</v>
      </c>
      <c r="I56" s="92">
        <f t="shared" si="2"/>
        <v>11.366018518991936</v>
      </c>
    </row>
    <row r="57" spans="1:9" ht="15.75" thickBot="1" x14ac:dyDescent="0.3">
      <c r="A57" s="13" t="s">
        <v>75</v>
      </c>
      <c r="B57" s="14" t="s">
        <v>422</v>
      </c>
      <c r="C57" s="15" t="s">
        <v>7</v>
      </c>
      <c r="D57" s="15">
        <v>1.637</v>
      </c>
      <c r="E57" s="26" t="s">
        <v>74</v>
      </c>
      <c r="F57" s="16" t="s">
        <v>25</v>
      </c>
      <c r="G57" s="65">
        <v>19</v>
      </c>
      <c r="H57" s="31">
        <f t="shared" si="0"/>
        <v>31.103000000000002</v>
      </c>
      <c r="I57" s="92">
        <f t="shared" si="2"/>
        <v>15.902711380845984</v>
      </c>
    </row>
    <row r="58" spans="1:9" ht="15.75" thickBot="1" x14ac:dyDescent="0.3">
      <c r="A58" s="13" t="s">
        <v>76</v>
      </c>
      <c r="B58" s="14" t="s">
        <v>423</v>
      </c>
      <c r="C58" s="15" t="s">
        <v>31</v>
      </c>
      <c r="D58" s="15">
        <v>0.38100000000000001</v>
      </c>
      <c r="E58" s="26" t="s">
        <v>77</v>
      </c>
      <c r="F58" s="16" t="s">
        <v>29</v>
      </c>
      <c r="G58" s="65">
        <v>14</v>
      </c>
      <c r="H58" s="31">
        <f t="shared" si="0"/>
        <v>5.3339999999999996</v>
      </c>
      <c r="I58" s="92">
        <f t="shared" si="2"/>
        <v>2.7272308943006291</v>
      </c>
    </row>
    <row r="59" spans="1:9" ht="26.25" thickBot="1" x14ac:dyDescent="0.3">
      <c r="A59" s="13" t="s">
        <v>78</v>
      </c>
      <c r="B59" s="14">
        <v>100048</v>
      </c>
      <c r="C59" s="15" t="s">
        <v>7</v>
      </c>
      <c r="D59" s="15">
        <v>2.0259999999999998</v>
      </c>
      <c r="E59" s="26" t="s">
        <v>79</v>
      </c>
      <c r="F59" s="16" t="s">
        <v>15</v>
      </c>
      <c r="G59" s="65">
        <v>19</v>
      </c>
      <c r="H59" s="31">
        <f t="shared" si="0"/>
        <v>38.494</v>
      </c>
      <c r="I59" s="92">
        <f t="shared" si="2"/>
        <v>19.681669674767235</v>
      </c>
    </row>
    <row r="60" spans="1:9" ht="15.75" thickBot="1" x14ac:dyDescent="0.3">
      <c r="A60" s="18"/>
      <c r="B60" s="19"/>
      <c r="C60" s="20" t="s">
        <v>18</v>
      </c>
      <c r="D60" s="21">
        <f>SUM(D31:D59)</f>
        <v>210.42300000000003</v>
      </c>
      <c r="E60" s="32"/>
      <c r="F60" s="33"/>
      <c r="G60" s="64"/>
      <c r="H60" s="58"/>
      <c r="I60" s="92"/>
    </row>
    <row r="61" spans="1:9" x14ac:dyDescent="0.25">
      <c r="A61" s="22"/>
    </row>
    <row r="62" spans="1:9" x14ac:dyDescent="0.25">
      <c r="A62" s="22"/>
    </row>
    <row r="63" spans="1:9" x14ac:dyDescent="0.25">
      <c r="A63" s="22"/>
    </row>
    <row r="64" spans="1:9" x14ac:dyDescent="0.25">
      <c r="A64" s="6" t="s">
        <v>80</v>
      </c>
    </row>
    <row r="65" spans="1:9" ht="15.75" thickBot="1" x14ac:dyDescent="0.3">
      <c r="A65" s="6"/>
    </row>
    <row r="66" spans="1:9" ht="39" thickBot="1" x14ac:dyDescent="0.3">
      <c r="A66" s="7" t="s">
        <v>1</v>
      </c>
      <c r="B66" s="23" t="s">
        <v>33</v>
      </c>
      <c r="C66" s="9" t="s">
        <v>3</v>
      </c>
      <c r="D66" s="9" t="s">
        <v>81</v>
      </c>
      <c r="E66" s="24" t="s">
        <v>5</v>
      </c>
      <c r="F66" s="10" t="s">
        <v>6</v>
      </c>
      <c r="G66" s="64" t="s">
        <v>604</v>
      </c>
      <c r="H66" s="73" t="s">
        <v>601</v>
      </c>
      <c r="I66" s="87" t="s">
        <v>627</v>
      </c>
    </row>
    <row r="67" spans="1:9" ht="27" customHeight="1" thickBot="1" x14ac:dyDescent="0.3">
      <c r="A67" s="13" t="s">
        <v>82</v>
      </c>
      <c r="B67" s="14" t="s">
        <v>424</v>
      </c>
      <c r="C67" s="34" t="s">
        <v>7</v>
      </c>
      <c r="D67" s="34">
        <v>13.977</v>
      </c>
      <c r="E67" s="35" t="s">
        <v>83</v>
      </c>
      <c r="F67" s="36" t="s">
        <v>25</v>
      </c>
      <c r="G67" s="69">
        <v>11</v>
      </c>
      <c r="H67" s="97">
        <f t="shared" ref="H67:H81" si="3">D67*G67</f>
        <v>153.74700000000001</v>
      </c>
      <c r="I67" s="89">
        <f>H67/1.95583</f>
        <v>78.609592858275008</v>
      </c>
    </row>
    <row r="68" spans="1:9" ht="24" customHeight="1" thickBot="1" x14ac:dyDescent="0.3">
      <c r="A68" s="13" t="s">
        <v>84</v>
      </c>
      <c r="B68" s="14" t="s">
        <v>425</v>
      </c>
      <c r="C68" s="34" t="s">
        <v>7</v>
      </c>
      <c r="D68" s="34">
        <v>28.565999999999999</v>
      </c>
      <c r="E68" s="35" t="s">
        <v>83</v>
      </c>
      <c r="F68" s="36" t="s">
        <v>25</v>
      </c>
      <c r="G68" s="69">
        <v>11</v>
      </c>
      <c r="H68" s="97">
        <f t="shared" si="3"/>
        <v>314.226</v>
      </c>
      <c r="I68" s="89">
        <f t="shared" ref="I68:I81" si="4">H68/1.95583</f>
        <v>160.66120266076294</v>
      </c>
    </row>
    <row r="69" spans="1:9" ht="26.25" thickBot="1" x14ac:dyDescent="0.3">
      <c r="A69" s="13" t="s">
        <v>85</v>
      </c>
      <c r="B69" s="14" t="s">
        <v>426</v>
      </c>
      <c r="C69" s="34" t="s">
        <v>7</v>
      </c>
      <c r="D69" s="34">
        <v>30.193000000000001</v>
      </c>
      <c r="E69" s="35" t="s">
        <v>86</v>
      </c>
      <c r="F69" s="36" t="s">
        <v>25</v>
      </c>
      <c r="G69" s="69">
        <v>11</v>
      </c>
      <c r="H69" s="97">
        <f t="shared" si="3"/>
        <v>332.12299999999999</v>
      </c>
      <c r="I69" s="89">
        <f t="shared" si="4"/>
        <v>169.81179345853167</v>
      </c>
    </row>
    <row r="70" spans="1:9" ht="26.25" thickBot="1" x14ac:dyDescent="0.3">
      <c r="A70" s="13" t="s">
        <v>87</v>
      </c>
      <c r="B70" s="14" t="s">
        <v>427</v>
      </c>
      <c r="C70" s="34" t="s">
        <v>7</v>
      </c>
      <c r="D70" s="34">
        <v>22.408000000000001</v>
      </c>
      <c r="E70" s="35" t="s">
        <v>88</v>
      </c>
      <c r="F70" s="36" t="s">
        <v>41</v>
      </c>
      <c r="G70" s="69">
        <v>11</v>
      </c>
      <c r="H70" s="97">
        <f t="shared" si="3"/>
        <v>246.488</v>
      </c>
      <c r="I70" s="89">
        <f t="shared" si="4"/>
        <v>126.02731321229351</v>
      </c>
    </row>
    <row r="71" spans="1:9" ht="26.25" thickBot="1" x14ac:dyDescent="0.3">
      <c r="A71" s="38" t="s">
        <v>89</v>
      </c>
      <c r="B71" s="39" t="s">
        <v>428</v>
      </c>
      <c r="C71" s="40" t="s">
        <v>7</v>
      </c>
      <c r="D71" s="40">
        <v>25.690999999999999</v>
      </c>
      <c r="E71" s="37" t="s">
        <v>88</v>
      </c>
      <c r="F71" s="41" t="s">
        <v>41</v>
      </c>
      <c r="G71" s="70">
        <v>11</v>
      </c>
      <c r="H71" s="97">
        <f t="shared" si="3"/>
        <v>282.601</v>
      </c>
      <c r="I71" s="89">
        <f t="shared" si="4"/>
        <v>144.49159691793255</v>
      </c>
    </row>
    <row r="72" spans="1:9" ht="26.25" thickBot="1" x14ac:dyDescent="0.3">
      <c r="A72" s="13" t="s">
        <v>90</v>
      </c>
      <c r="B72" s="14" t="s">
        <v>429</v>
      </c>
      <c r="C72" s="34" t="s">
        <v>7</v>
      </c>
      <c r="D72" s="34">
        <v>175.566</v>
      </c>
      <c r="E72" s="35" t="s">
        <v>91</v>
      </c>
      <c r="F72" s="36" t="s">
        <v>92</v>
      </c>
      <c r="G72" s="69">
        <v>11</v>
      </c>
      <c r="H72" s="97">
        <f t="shared" si="3"/>
        <v>1931.2260000000001</v>
      </c>
      <c r="I72" s="89">
        <f t="shared" si="4"/>
        <v>987.42017455504833</v>
      </c>
    </row>
    <row r="73" spans="1:9" ht="26.25" thickBot="1" x14ac:dyDescent="0.3">
      <c r="A73" s="13" t="s">
        <v>93</v>
      </c>
      <c r="B73" s="14" t="s">
        <v>430</v>
      </c>
      <c r="C73" s="34" t="s">
        <v>7</v>
      </c>
      <c r="D73" s="34">
        <v>52.875999999999998</v>
      </c>
      <c r="E73" s="35" t="s">
        <v>94</v>
      </c>
      <c r="F73" s="36" t="s">
        <v>41</v>
      </c>
      <c r="G73" s="69">
        <v>11</v>
      </c>
      <c r="H73" s="97">
        <f t="shared" si="3"/>
        <v>581.63599999999997</v>
      </c>
      <c r="I73" s="89">
        <f t="shared" si="4"/>
        <v>297.38576461144373</v>
      </c>
    </row>
    <row r="74" spans="1:9" ht="15.75" thickBot="1" x14ac:dyDescent="0.3">
      <c r="A74" s="13" t="s">
        <v>95</v>
      </c>
      <c r="B74" s="14" t="s">
        <v>431</v>
      </c>
      <c r="C74" s="34" t="s">
        <v>7</v>
      </c>
      <c r="D74" s="34">
        <v>11.334</v>
      </c>
      <c r="E74" s="35" t="s">
        <v>96</v>
      </c>
      <c r="F74" s="36" t="s">
        <v>41</v>
      </c>
      <c r="G74" s="69">
        <v>11</v>
      </c>
      <c r="H74" s="97">
        <f t="shared" si="3"/>
        <v>124.67399999999999</v>
      </c>
      <c r="I74" s="89">
        <f t="shared" si="4"/>
        <v>63.744803996257339</v>
      </c>
    </row>
    <row r="75" spans="1:9" ht="15.75" thickBot="1" x14ac:dyDescent="0.3">
      <c r="A75" s="13" t="s">
        <v>97</v>
      </c>
      <c r="B75" s="14" t="s">
        <v>432</v>
      </c>
      <c r="C75" s="34" t="s">
        <v>7</v>
      </c>
      <c r="D75" s="34">
        <v>30.286999999999999</v>
      </c>
      <c r="E75" s="35" t="s">
        <v>96</v>
      </c>
      <c r="F75" s="36" t="s">
        <v>41</v>
      </c>
      <c r="G75" s="69">
        <v>11</v>
      </c>
      <c r="H75" s="97">
        <f t="shared" si="3"/>
        <v>333.15699999999998</v>
      </c>
      <c r="I75" s="89">
        <f t="shared" si="4"/>
        <v>170.34046926368856</v>
      </c>
    </row>
    <row r="76" spans="1:9" ht="26.25" thickBot="1" x14ac:dyDescent="0.3">
      <c r="A76" s="13" t="s">
        <v>98</v>
      </c>
      <c r="B76" s="14" t="s">
        <v>433</v>
      </c>
      <c r="C76" s="34" t="s">
        <v>7</v>
      </c>
      <c r="D76" s="34">
        <v>16.074999999999999</v>
      </c>
      <c r="E76" s="35" t="s">
        <v>99</v>
      </c>
      <c r="F76" s="36" t="s">
        <v>41</v>
      </c>
      <c r="G76" s="69">
        <v>11</v>
      </c>
      <c r="H76" s="97">
        <f t="shared" si="3"/>
        <v>176.82499999999999</v>
      </c>
      <c r="I76" s="89">
        <f t="shared" si="4"/>
        <v>90.409186892521333</v>
      </c>
    </row>
    <row r="77" spans="1:9" ht="30" customHeight="1" thickBot="1" x14ac:dyDescent="0.3">
      <c r="A77" s="13" t="s">
        <v>101</v>
      </c>
      <c r="B77" s="14" t="s">
        <v>434</v>
      </c>
      <c r="C77" s="34" t="s">
        <v>7</v>
      </c>
      <c r="D77" s="34">
        <v>29.381</v>
      </c>
      <c r="E77" s="35" t="s">
        <v>100</v>
      </c>
      <c r="F77" s="36" t="s">
        <v>41</v>
      </c>
      <c r="G77" s="69">
        <v>11</v>
      </c>
      <c r="H77" s="97">
        <f t="shared" si="3"/>
        <v>323.19100000000003</v>
      </c>
      <c r="I77" s="89">
        <f t="shared" si="4"/>
        <v>165.24493437568708</v>
      </c>
    </row>
    <row r="78" spans="1:9" ht="15.75" thickBot="1" x14ac:dyDescent="0.3">
      <c r="A78" s="13" t="s">
        <v>102</v>
      </c>
      <c r="B78" s="14">
        <v>123001</v>
      </c>
      <c r="C78" s="34" t="s">
        <v>7</v>
      </c>
      <c r="D78" s="71">
        <v>10.97</v>
      </c>
      <c r="E78" s="35" t="s">
        <v>103</v>
      </c>
      <c r="F78" s="36" t="s">
        <v>41</v>
      </c>
      <c r="G78" s="69">
        <v>11</v>
      </c>
      <c r="H78" s="97">
        <f t="shared" si="3"/>
        <v>120.67</v>
      </c>
      <c r="I78" s="89">
        <f t="shared" si="4"/>
        <v>61.697591303947689</v>
      </c>
    </row>
    <row r="79" spans="1:9" ht="15.75" thickBot="1" x14ac:dyDescent="0.3">
      <c r="A79" s="13" t="s">
        <v>105</v>
      </c>
      <c r="B79" s="14">
        <v>125013</v>
      </c>
      <c r="C79" s="34" t="s">
        <v>7</v>
      </c>
      <c r="D79" s="34">
        <v>73.867999999999995</v>
      </c>
      <c r="E79" s="35" t="s">
        <v>104</v>
      </c>
      <c r="F79" s="36" t="s">
        <v>25</v>
      </c>
      <c r="G79" s="69">
        <v>11</v>
      </c>
      <c r="H79" s="97">
        <f t="shared" si="3"/>
        <v>812.548</v>
      </c>
      <c r="I79" s="89">
        <f t="shared" si="4"/>
        <v>415.44919548222492</v>
      </c>
    </row>
    <row r="80" spans="1:9" ht="22.5" customHeight="1" thickBot="1" x14ac:dyDescent="0.3">
      <c r="A80" s="13" t="s">
        <v>106</v>
      </c>
      <c r="B80" s="14">
        <v>126001</v>
      </c>
      <c r="C80" s="34" t="s">
        <v>7</v>
      </c>
      <c r="D80" s="71">
        <v>123.04</v>
      </c>
      <c r="E80" s="35" t="s">
        <v>107</v>
      </c>
      <c r="F80" s="36" t="s">
        <v>41</v>
      </c>
      <c r="G80" s="69">
        <v>11</v>
      </c>
      <c r="H80" s="97">
        <f t="shared" si="3"/>
        <v>1353.44</v>
      </c>
      <c r="I80" s="89">
        <f t="shared" si="4"/>
        <v>692.00288368621</v>
      </c>
    </row>
    <row r="81" spans="1:9" ht="15.75" thickBot="1" x14ac:dyDescent="0.3">
      <c r="A81" s="13" t="s">
        <v>108</v>
      </c>
      <c r="B81" s="14">
        <v>127001</v>
      </c>
      <c r="C81" s="34" t="s">
        <v>7</v>
      </c>
      <c r="D81" s="34">
        <v>73.034000000000006</v>
      </c>
      <c r="E81" s="35" t="s">
        <v>109</v>
      </c>
      <c r="F81" s="36" t="s">
        <v>41</v>
      </c>
      <c r="G81" s="69">
        <v>11</v>
      </c>
      <c r="H81" s="97">
        <f t="shared" si="3"/>
        <v>803.37400000000002</v>
      </c>
      <c r="I81" s="89">
        <f t="shared" si="4"/>
        <v>410.75860376413084</v>
      </c>
    </row>
    <row r="82" spans="1:9" ht="15.75" thickBot="1" x14ac:dyDescent="0.3">
      <c r="A82" s="18"/>
      <c r="B82" s="19"/>
      <c r="C82" s="20" t="s">
        <v>18</v>
      </c>
      <c r="D82" s="21">
        <f>SUM(D67:D81)</f>
        <v>717.26599999999996</v>
      </c>
      <c r="E82" s="32"/>
      <c r="F82" s="33"/>
      <c r="G82" s="64"/>
      <c r="H82" s="58"/>
      <c r="I82" s="90"/>
    </row>
    <row r="83" spans="1:9" x14ac:dyDescent="0.25">
      <c r="A83" s="22"/>
    </row>
    <row r="84" spans="1:9" x14ac:dyDescent="0.25">
      <c r="A84" s="6" t="s">
        <v>110</v>
      </c>
    </row>
    <row r="85" spans="1:9" x14ac:dyDescent="0.25">
      <c r="A85" s="42"/>
    </row>
    <row r="86" spans="1:9" ht="15.75" thickBot="1" x14ac:dyDescent="0.3">
      <c r="A86" s="43"/>
    </row>
    <row r="87" spans="1:9" ht="39" thickBot="1" x14ac:dyDescent="0.3">
      <c r="A87" s="7" t="s">
        <v>1</v>
      </c>
      <c r="B87" s="23" t="s">
        <v>111</v>
      </c>
      <c r="C87" s="9" t="s">
        <v>3</v>
      </c>
      <c r="D87" s="24" t="s">
        <v>112</v>
      </c>
      <c r="E87" s="24" t="s">
        <v>5</v>
      </c>
      <c r="F87" s="10" t="s">
        <v>6</v>
      </c>
      <c r="G87" s="64" t="s">
        <v>600</v>
      </c>
      <c r="H87" s="73" t="s">
        <v>601</v>
      </c>
      <c r="I87" s="93" t="s">
        <v>628</v>
      </c>
    </row>
    <row r="88" spans="1:9" ht="26.25" thickBot="1" x14ac:dyDescent="0.3">
      <c r="A88" s="44" t="s">
        <v>113</v>
      </c>
      <c r="B88" s="45" t="s">
        <v>435</v>
      </c>
      <c r="C88" s="34" t="s">
        <v>7</v>
      </c>
      <c r="D88" s="34">
        <v>12.948</v>
      </c>
      <c r="E88" s="35" t="s">
        <v>114</v>
      </c>
      <c r="F88" s="36" t="s">
        <v>25</v>
      </c>
      <c r="G88" s="69">
        <v>21</v>
      </c>
      <c r="H88" s="96">
        <f t="shared" ref="H88:H119" si="5">D88*G88</f>
        <v>271.90800000000002</v>
      </c>
      <c r="I88" s="89">
        <f>H88/1.95583</f>
        <v>139.02435283230139</v>
      </c>
    </row>
    <row r="89" spans="1:9" ht="26.25" thickBot="1" x14ac:dyDescent="0.3">
      <c r="A89" s="44" t="s">
        <v>115</v>
      </c>
      <c r="B89" s="45" t="s">
        <v>436</v>
      </c>
      <c r="C89" s="34" t="s">
        <v>35</v>
      </c>
      <c r="D89" s="34">
        <v>72.888000000000005</v>
      </c>
      <c r="E89" s="35" t="s">
        <v>114</v>
      </c>
      <c r="F89" s="36" t="s">
        <v>25</v>
      </c>
      <c r="G89" s="69">
        <v>21</v>
      </c>
      <c r="H89" s="96">
        <f t="shared" si="5"/>
        <v>1530.6480000000001</v>
      </c>
      <c r="I89" s="89">
        <f t="shared" ref="I89:I151" si="6">H89/1.95583</f>
        <v>782.60789536922948</v>
      </c>
    </row>
    <row r="90" spans="1:9" ht="27.75" customHeight="1" thickBot="1" x14ac:dyDescent="0.3">
      <c r="A90" s="44" t="s">
        <v>116</v>
      </c>
      <c r="B90" s="45" t="s">
        <v>437</v>
      </c>
      <c r="C90" s="34" t="s">
        <v>35</v>
      </c>
      <c r="D90" s="34">
        <v>18.782</v>
      </c>
      <c r="E90" s="35" t="s">
        <v>117</v>
      </c>
      <c r="F90" s="36" t="s">
        <v>8</v>
      </c>
      <c r="G90" s="69">
        <v>21</v>
      </c>
      <c r="H90" s="96">
        <f t="shared" si="5"/>
        <v>394.42200000000003</v>
      </c>
      <c r="I90" s="89">
        <f t="shared" si="6"/>
        <v>201.6647663651749</v>
      </c>
    </row>
    <row r="91" spans="1:9" ht="15.75" thickBot="1" x14ac:dyDescent="0.3">
      <c r="A91" s="44" t="s">
        <v>118</v>
      </c>
      <c r="B91" s="45" t="s">
        <v>438</v>
      </c>
      <c r="C91" s="34" t="s">
        <v>7</v>
      </c>
      <c r="D91" s="34">
        <v>24.408000000000001</v>
      </c>
      <c r="E91" s="35" t="s">
        <v>119</v>
      </c>
      <c r="F91" s="36" t="s">
        <v>41</v>
      </c>
      <c r="G91" s="69">
        <v>21</v>
      </c>
      <c r="H91" s="96">
        <f t="shared" si="5"/>
        <v>512.56799999999998</v>
      </c>
      <c r="I91" s="89">
        <f t="shared" si="6"/>
        <v>262.07185696098333</v>
      </c>
    </row>
    <row r="92" spans="1:9" ht="15.75" thickBot="1" x14ac:dyDescent="0.3">
      <c r="A92" s="44" t="s">
        <v>120</v>
      </c>
      <c r="B92" s="45" t="s">
        <v>439</v>
      </c>
      <c r="C92" s="34" t="s">
        <v>7</v>
      </c>
      <c r="D92" s="34">
        <v>17.587</v>
      </c>
      <c r="E92" s="37" t="s">
        <v>119</v>
      </c>
      <c r="F92" s="36" t="s">
        <v>41</v>
      </c>
      <c r="G92" s="69">
        <v>21</v>
      </c>
      <c r="H92" s="96">
        <f t="shared" si="5"/>
        <v>369.327</v>
      </c>
      <c r="I92" s="89">
        <f t="shared" si="6"/>
        <v>188.83389660655578</v>
      </c>
    </row>
    <row r="93" spans="1:9" ht="15.75" thickBot="1" x14ac:dyDescent="0.3">
      <c r="A93" s="46" t="s">
        <v>121</v>
      </c>
      <c r="B93" s="47" t="s">
        <v>440</v>
      </c>
      <c r="C93" s="40" t="s">
        <v>7</v>
      </c>
      <c r="D93" s="72">
        <v>17.21</v>
      </c>
      <c r="E93" s="37" t="s">
        <v>119</v>
      </c>
      <c r="F93" s="36" t="s">
        <v>8</v>
      </c>
      <c r="G93" s="69">
        <v>21</v>
      </c>
      <c r="H93" s="96">
        <f t="shared" si="5"/>
        <v>361.41</v>
      </c>
      <c r="I93" s="89">
        <f t="shared" si="6"/>
        <v>184.78599878312534</v>
      </c>
    </row>
    <row r="94" spans="1:9" ht="15.75" thickBot="1" x14ac:dyDescent="0.3">
      <c r="A94" s="44" t="s">
        <v>605</v>
      </c>
      <c r="B94" s="45" t="s">
        <v>606</v>
      </c>
      <c r="C94" s="34" t="s">
        <v>7</v>
      </c>
      <c r="D94" s="34">
        <v>1.546</v>
      </c>
      <c r="E94" s="35" t="s">
        <v>119</v>
      </c>
      <c r="F94" s="36" t="s">
        <v>8</v>
      </c>
      <c r="G94" s="69">
        <v>21</v>
      </c>
      <c r="H94" s="96">
        <f t="shared" si="5"/>
        <v>32.466000000000001</v>
      </c>
      <c r="I94" s="89">
        <f t="shared" si="6"/>
        <v>16.59960221491643</v>
      </c>
    </row>
    <row r="95" spans="1:9" ht="15.75" thickBot="1" x14ac:dyDescent="0.3">
      <c r="A95" s="44" t="s">
        <v>607</v>
      </c>
      <c r="B95" s="45" t="s">
        <v>608</v>
      </c>
      <c r="C95" s="34" t="s">
        <v>35</v>
      </c>
      <c r="D95" s="34">
        <v>4.7859999999999996</v>
      </c>
      <c r="E95" s="35" t="s">
        <v>609</v>
      </c>
      <c r="F95" s="36" t="s">
        <v>8</v>
      </c>
      <c r="G95" s="69">
        <v>21</v>
      </c>
      <c r="H95" s="96">
        <f t="shared" si="5"/>
        <v>100.50599999999999</v>
      </c>
      <c r="I95" s="89">
        <f t="shared" si="6"/>
        <v>51.387901811507128</v>
      </c>
    </row>
    <row r="96" spans="1:9" ht="15.75" thickBot="1" x14ac:dyDescent="0.3">
      <c r="A96" s="44" t="s">
        <v>122</v>
      </c>
      <c r="B96" s="45" t="s">
        <v>390</v>
      </c>
      <c r="C96" s="34" t="s">
        <v>7</v>
      </c>
      <c r="D96" s="34">
        <v>36.014000000000003</v>
      </c>
      <c r="E96" s="35" t="s">
        <v>119</v>
      </c>
      <c r="F96" s="36" t="s">
        <v>41</v>
      </c>
      <c r="G96" s="69">
        <v>21</v>
      </c>
      <c r="H96" s="96">
        <f t="shared" si="5"/>
        <v>756.2940000000001</v>
      </c>
      <c r="I96" s="89">
        <f t="shared" si="6"/>
        <v>386.68698199741294</v>
      </c>
    </row>
    <row r="97" spans="1:9" ht="15.75" thickBot="1" x14ac:dyDescent="0.3">
      <c r="A97" s="44" t="s">
        <v>123</v>
      </c>
      <c r="B97" s="45" t="s">
        <v>441</v>
      </c>
      <c r="C97" s="34" t="s">
        <v>7</v>
      </c>
      <c r="D97" s="34">
        <v>15.519</v>
      </c>
      <c r="E97" s="35" t="s">
        <v>119</v>
      </c>
      <c r="F97" s="36" t="s">
        <v>41</v>
      </c>
      <c r="G97" s="69">
        <v>21</v>
      </c>
      <c r="H97" s="96">
        <f t="shared" si="5"/>
        <v>325.899</v>
      </c>
      <c r="I97" s="89">
        <f t="shared" si="6"/>
        <v>166.62951278996641</v>
      </c>
    </row>
    <row r="98" spans="1:9" ht="15.75" thickBot="1" x14ac:dyDescent="0.3">
      <c r="A98" s="44" t="s">
        <v>610</v>
      </c>
      <c r="B98" s="45" t="s">
        <v>611</v>
      </c>
      <c r="C98" s="34" t="s">
        <v>7</v>
      </c>
      <c r="D98" s="34">
        <v>2.6560000000000001</v>
      </c>
      <c r="E98" s="35" t="s">
        <v>609</v>
      </c>
      <c r="F98" s="36" t="s">
        <v>8</v>
      </c>
      <c r="G98" s="69">
        <v>21</v>
      </c>
      <c r="H98" s="96">
        <f t="shared" si="5"/>
        <v>55.776000000000003</v>
      </c>
      <c r="I98" s="89">
        <f t="shared" si="6"/>
        <v>28.517815965600285</v>
      </c>
    </row>
    <row r="99" spans="1:9" ht="15.75" thickBot="1" x14ac:dyDescent="0.3">
      <c r="A99" s="44" t="s">
        <v>124</v>
      </c>
      <c r="B99" s="45" t="s">
        <v>442</v>
      </c>
      <c r="C99" s="34" t="s">
        <v>7</v>
      </c>
      <c r="D99" s="34">
        <v>33.423000000000002</v>
      </c>
      <c r="E99" s="35" t="s">
        <v>119</v>
      </c>
      <c r="F99" s="36" t="s">
        <v>25</v>
      </c>
      <c r="G99" s="69">
        <v>21</v>
      </c>
      <c r="H99" s="96">
        <f t="shared" si="5"/>
        <v>701.88300000000004</v>
      </c>
      <c r="I99" s="89">
        <f t="shared" si="6"/>
        <v>358.86707944964547</v>
      </c>
    </row>
    <row r="100" spans="1:9" ht="15.75" thickBot="1" x14ac:dyDescent="0.3">
      <c r="A100" s="44" t="s">
        <v>125</v>
      </c>
      <c r="B100" s="45" t="s">
        <v>443</v>
      </c>
      <c r="C100" s="34" t="s">
        <v>7</v>
      </c>
      <c r="D100" s="34">
        <v>16.007000000000001</v>
      </c>
      <c r="E100" s="35" t="s">
        <v>119</v>
      </c>
      <c r="F100" s="36" t="s">
        <v>25</v>
      </c>
      <c r="G100" s="69">
        <v>21</v>
      </c>
      <c r="H100" s="96">
        <f t="shared" si="5"/>
        <v>336.14700000000005</v>
      </c>
      <c r="I100" s="89">
        <f t="shared" si="6"/>
        <v>171.86923198846529</v>
      </c>
    </row>
    <row r="101" spans="1:9" ht="15.75" thickBot="1" x14ac:dyDescent="0.3">
      <c r="A101" s="44" t="s">
        <v>126</v>
      </c>
      <c r="B101" s="45" t="s">
        <v>444</v>
      </c>
      <c r="C101" s="34" t="s">
        <v>7</v>
      </c>
      <c r="D101" s="71">
        <v>17.45</v>
      </c>
      <c r="E101" s="35" t="s">
        <v>119</v>
      </c>
      <c r="F101" s="36" t="s">
        <v>25</v>
      </c>
      <c r="G101" s="69">
        <v>21</v>
      </c>
      <c r="H101" s="96">
        <f t="shared" si="5"/>
        <v>366.45</v>
      </c>
      <c r="I101" s="89">
        <f t="shared" si="6"/>
        <v>187.36290986435426</v>
      </c>
    </row>
    <row r="102" spans="1:9" ht="15.75" thickBot="1" x14ac:dyDescent="0.3">
      <c r="A102" s="44" t="s">
        <v>127</v>
      </c>
      <c r="B102" s="45" t="s">
        <v>445</v>
      </c>
      <c r="C102" s="34" t="s">
        <v>7</v>
      </c>
      <c r="D102" s="34">
        <v>1.022</v>
      </c>
      <c r="E102" s="35" t="s">
        <v>128</v>
      </c>
      <c r="F102" s="36" t="s">
        <v>8</v>
      </c>
      <c r="G102" s="69">
        <v>21</v>
      </c>
      <c r="H102" s="96">
        <f t="shared" si="5"/>
        <v>21.462</v>
      </c>
      <c r="I102" s="89">
        <f t="shared" si="6"/>
        <v>10.973346354233241</v>
      </c>
    </row>
    <row r="103" spans="1:9" ht="15.75" thickBot="1" x14ac:dyDescent="0.3">
      <c r="A103" s="44" t="s">
        <v>129</v>
      </c>
      <c r="B103" s="45" t="s">
        <v>446</v>
      </c>
      <c r="C103" s="34" t="s">
        <v>7</v>
      </c>
      <c r="D103" s="34">
        <v>1.6850000000000001</v>
      </c>
      <c r="E103" s="35" t="s">
        <v>119</v>
      </c>
      <c r="F103" s="36" t="s">
        <v>8</v>
      </c>
      <c r="G103" s="69">
        <v>21</v>
      </c>
      <c r="H103" s="96">
        <f t="shared" si="5"/>
        <v>35.384999999999998</v>
      </c>
      <c r="I103" s="89">
        <f t="shared" si="6"/>
        <v>18.092063216128192</v>
      </c>
    </row>
    <row r="104" spans="1:9" ht="15.75" thickBot="1" x14ac:dyDescent="0.3">
      <c r="A104" s="44" t="s">
        <v>130</v>
      </c>
      <c r="B104" s="45" t="s">
        <v>447</v>
      </c>
      <c r="C104" s="34" t="s">
        <v>7</v>
      </c>
      <c r="D104" s="34">
        <v>7.8739999999999997</v>
      </c>
      <c r="E104" s="35" t="s">
        <v>119</v>
      </c>
      <c r="F104" s="36" t="s">
        <v>41</v>
      </c>
      <c r="G104" s="69">
        <v>21</v>
      </c>
      <c r="H104" s="96">
        <f t="shared" si="5"/>
        <v>165.35399999999998</v>
      </c>
      <c r="I104" s="89">
        <f t="shared" si="6"/>
        <v>84.544157723319501</v>
      </c>
    </row>
    <row r="105" spans="1:9" ht="15.75" thickBot="1" x14ac:dyDescent="0.3">
      <c r="A105" s="44" t="s">
        <v>131</v>
      </c>
      <c r="B105" s="45" t="s">
        <v>448</v>
      </c>
      <c r="C105" s="34" t="s">
        <v>7</v>
      </c>
      <c r="D105" s="71">
        <v>1.03</v>
      </c>
      <c r="E105" s="35" t="s">
        <v>132</v>
      </c>
      <c r="F105" s="36" t="s">
        <v>15</v>
      </c>
      <c r="G105" s="69">
        <v>21</v>
      </c>
      <c r="H105" s="96">
        <f t="shared" si="5"/>
        <v>21.63</v>
      </c>
      <c r="I105" s="89">
        <f t="shared" si="6"/>
        <v>11.059243390274206</v>
      </c>
    </row>
    <row r="106" spans="1:9" ht="15.75" thickBot="1" x14ac:dyDescent="0.3">
      <c r="A106" s="44" t="s">
        <v>133</v>
      </c>
      <c r="B106" s="45" t="s">
        <v>449</v>
      </c>
      <c r="C106" s="34" t="s">
        <v>134</v>
      </c>
      <c r="D106" s="34">
        <v>4.6109999999999998</v>
      </c>
      <c r="E106" s="35" t="s">
        <v>119</v>
      </c>
      <c r="F106" s="36" t="s">
        <v>41</v>
      </c>
      <c r="G106" s="69">
        <v>21</v>
      </c>
      <c r="H106" s="96">
        <f t="shared" si="5"/>
        <v>96.830999999999989</v>
      </c>
      <c r="I106" s="89">
        <f t="shared" si="6"/>
        <v>49.508904148111029</v>
      </c>
    </row>
    <row r="107" spans="1:9" ht="15.75" thickBot="1" x14ac:dyDescent="0.3">
      <c r="A107" s="44" t="s">
        <v>135</v>
      </c>
      <c r="B107" s="45" t="s">
        <v>450</v>
      </c>
      <c r="C107" s="34" t="s">
        <v>7</v>
      </c>
      <c r="D107" s="34">
        <v>4.0129999999999999</v>
      </c>
      <c r="E107" s="35" t="s">
        <v>136</v>
      </c>
      <c r="F107" s="36" t="s">
        <v>15</v>
      </c>
      <c r="G107" s="69">
        <v>21</v>
      </c>
      <c r="H107" s="96">
        <f t="shared" si="5"/>
        <v>84.272999999999996</v>
      </c>
      <c r="I107" s="89">
        <f t="shared" si="6"/>
        <v>43.088100704048919</v>
      </c>
    </row>
    <row r="108" spans="1:9" ht="15.75" thickBot="1" x14ac:dyDescent="0.3">
      <c r="A108" s="44" t="s">
        <v>137</v>
      </c>
      <c r="B108" s="45" t="s">
        <v>451</v>
      </c>
      <c r="C108" s="34" t="s">
        <v>7</v>
      </c>
      <c r="D108" s="34">
        <v>10.351000000000001</v>
      </c>
      <c r="E108" s="35" t="s">
        <v>132</v>
      </c>
      <c r="F108" s="36" t="s">
        <v>41</v>
      </c>
      <c r="G108" s="69">
        <v>21</v>
      </c>
      <c r="H108" s="96">
        <f t="shared" si="5"/>
        <v>217.37100000000001</v>
      </c>
      <c r="I108" s="89">
        <f t="shared" si="6"/>
        <v>111.14002750750322</v>
      </c>
    </row>
    <row r="109" spans="1:9" ht="15.75" thickBot="1" x14ac:dyDescent="0.3">
      <c r="A109" s="44" t="s">
        <v>612</v>
      </c>
      <c r="B109" s="45" t="s">
        <v>613</v>
      </c>
      <c r="C109" s="34" t="s">
        <v>7</v>
      </c>
      <c r="D109" s="34">
        <v>10.195</v>
      </c>
      <c r="E109" s="35" t="s">
        <v>609</v>
      </c>
      <c r="F109" s="36" t="s">
        <v>8</v>
      </c>
      <c r="G109" s="69">
        <v>21</v>
      </c>
      <c r="H109" s="96">
        <f t="shared" si="5"/>
        <v>214.095</v>
      </c>
      <c r="I109" s="89">
        <f t="shared" si="6"/>
        <v>109.4650353047044</v>
      </c>
    </row>
    <row r="110" spans="1:9" ht="15.75" thickBot="1" x14ac:dyDescent="0.3">
      <c r="A110" s="44" t="s">
        <v>138</v>
      </c>
      <c r="B110" s="45" t="s">
        <v>452</v>
      </c>
      <c r="C110" s="34" t="s">
        <v>7</v>
      </c>
      <c r="D110" s="34">
        <v>2.0270000000000001</v>
      </c>
      <c r="E110" s="35" t="s">
        <v>139</v>
      </c>
      <c r="F110" s="36" t="s">
        <v>25</v>
      </c>
      <c r="G110" s="69">
        <v>21</v>
      </c>
      <c r="H110" s="96">
        <f t="shared" si="5"/>
        <v>42.567</v>
      </c>
      <c r="I110" s="89">
        <f t="shared" si="6"/>
        <v>21.764161506879432</v>
      </c>
    </row>
    <row r="111" spans="1:9" ht="15.75" thickBot="1" x14ac:dyDescent="0.3">
      <c r="A111" s="44" t="s">
        <v>140</v>
      </c>
      <c r="B111" s="45" t="s">
        <v>453</v>
      </c>
      <c r="C111" s="34" t="s">
        <v>7</v>
      </c>
      <c r="D111" s="34">
        <v>4.6680000000000001</v>
      </c>
      <c r="E111" s="35" t="s">
        <v>139</v>
      </c>
      <c r="F111" s="36" t="s">
        <v>25</v>
      </c>
      <c r="G111" s="69">
        <v>21</v>
      </c>
      <c r="H111" s="96">
        <f t="shared" si="5"/>
        <v>98.028000000000006</v>
      </c>
      <c r="I111" s="89">
        <f t="shared" si="6"/>
        <v>50.120920529902911</v>
      </c>
    </row>
    <row r="112" spans="1:9" ht="15.75" thickBot="1" x14ac:dyDescent="0.3">
      <c r="A112" s="44" t="s">
        <v>141</v>
      </c>
      <c r="B112" s="45" t="s">
        <v>454</v>
      </c>
      <c r="C112" s="34" t="s">
        <v>30</v>
      </c>
      <c r="D112" s="34">
        <v>4.7640000000000002</v>
      </c>
      <c r="E112" s="35" t="s">
        <v>132</v>
      </c>
      <c r="F112" s="36" t="s">
        <v>41</v>
      </c>
      <c r="G112" s="69">
        <v>45</v>
      </c>
      <c r="H112" s="96">
        <f t="shared" si="5"/>
        <v>214.38000000000002</v>
      </c>
      <c r="I112" s="89">
        <f t="shared" si="6"/>
        <v>109.61075349084534</v>
      </c>
    </row>
    <row r="113" spans="1:9" ht="15.75" thickBot="1" x14ac:dyDescent="0.3">
      <c r="A113" s="46" t="s">
        <v>142</v>
      </c>
      <c r="B113" s="47" t="s">
        <v>455</v>
      </c>
      <c r="C113" s="40" t="s">
        <v>30</v>
      </c>
      <c r="D113" s="40">
        <v>1.294</v>
      </c>
      <c r="E113" s="37" t="s">
        <v>132</v>
      </c>
      <c r="F113" s="36" t="s">
        <v>41</v>
      </c>
      <c r="G113" s="69">
        <v>45</v>
      </c>
      <c r="H113" s="96">
        <f t="shared" si="5"/>
        <v>58.230000000000004</v>
      </c>
      <c r="I113" s="89">
        <f t="shared" si="6"/>
        <v>29.772526242055804</v>
      </c>
    </row>
    <row r="114" spans="1:9" ht="15.75" thickBot="1" x14ac:dyDescent="0.3">
      <c r="A114" s="46" t="s">
        <v>143</v>
      </c>
      <c r="B114" s="47" t="s">
        <v>456</v>
      </c>
      <c r="C114" s="34" t="s">
        <v>7</v>
      </c>
      <c r="D114" s="34">
        <v>5.3070000000000004</v>
      </c>
      <c r="E114" s="35" t="s">
        <v>132</v>
      </c>
      <c r="F114" s="36" t="s">
        <v>41</v>
      </c>
      <c r="G114" s="69">
        <v>21</v>
      </c>
      <c r="H114" s="96">
        <f t="shared" si="5"/>
        <v>111.447</v>
      </c>
      <c r="I114" s="89">
        <f t="shared" si="6"/>
        <v>56.981946283674965</v>
      </c>
    </row>
    <row r="115" spans="1:9" ht="15.75" thickBot="1" x14ac:dyDescent="0.3">
      <c r="A115" s="44" t="s">
        <v>144</v>
      </c>
      <c r="B115" s="45" t="s">
        <v>457</v>
      </c>
      <c r="C115" s="34" t="s">
        <v>7</v>
      </c>
      <c r="D115" s="34">
        <v>1.6020000000000001</v>
      </c>
      <c r="E115" s="35" t="s">
        <v>132</v>
      </c>
      <c r="F115" s="36" t="s">
        <v>41</v>
      </c>
      <c r="G115" s="69">
        <v>21</v>
      </c>
      <c r="H115" s="96">
        <f t="shared" si="5"/>
        <v>33.642000000000003</v>
      </c>
      <c r="I115" s="89">
        <f t="shared" si="6"/>
        <v>17.200881467203185</v>
      </c>
    </row>
    <row r="116" spans="1:9" ht="15.75" thickBot="1" x14ac:dyDescent="0.3">
      <c r="A116" s="44" t="s">
        <v>145</v>
      </c>
      <c r="B116" s="45" t="s">
        <v>458</v>
      </c>
      <c r="C116" s="34" t="s">
        <v>7</v>
      </c>
      <c r="D116" s="34">
        <v>8.2959999999999994</v>
      </c>
      <c r="E116" s="35" t="s">
        <v>132</v>
      </c>
      <c r="F116" s="36" t="s">
        <v>41</v>
      </c>
      <c r="G116" s="69">
        <v>21</v>
      </c>
      <c r="H116" s="96">
        <f t="shared" si="5"/>
        <v>174.21599999999998</v>
      </c>
      <c r="I116" s="89">
        <f t="shared" si="6"/>
        <v>89.075226374480394</v>
      </c>
    </row>
    <row r="117" spans="1:9" ht="15.75" thickBot="1" x14ac:dyDescent="0.3">
      <c r="A117" s="44" t="s">
        <v>146</v>
      </c>
      <c r="B117" s="45" t="s">
        <v>459</v>
      </c>
      <c r="C117" s="34" t="s">
        <v>30</v>
      </c>
      <c r="D117" s="34">
        <v>0.59699999999999998</v>
      </c>
      <c r="E117" s="35" t="s">
        <v>132</v>
      </c>
      <c r="F117" s="36" t="s">
        <v>41</v>
      </c>
      <c r="G117" s="69">
        <v>45</v>
      </c>
      <c r="H117" s="96">
        <f t="shared" si="5"/>
        <v>26.864999999999998</v>
      </c>
      <c r="I117" s="89">
        <f t="shared" si="6"/>
        <v>13.735856388336408</v>
      </c>
    </row>
    <row r="118" spans="1:9" ht="15.75" thickBot="1" x14ac:dyDescent="0.3">
      <c r="A118" s="44" t="s">
        <v>147</v>
      </c>
      <c r="B118" s="45" t="s">
        <v>460</v>
      </c>
      <c r="C118" s="34" t="s">
        <v>30</v>
      </c>
      <c r="D118" s="34">
        <v>1.4990000000000001</v>
      </c>
      <c r="E118" s="35" t="s">
        <v>132</v>
      </c>
      <c r="F118" s="36" t="s">
        <v>41</v>
      </c>
      <c r="G118" s="69">
        <v>45</v>
      </c>
      <c r="H118" s="96">
        <f t="shared" si="5"/>
        <v>67.454999999999998</v>
      </c>
      <c r="I118" s="89">
        <f t="shared" si="6"/>
        <v>34.48919384609092</v>
      </c>
    </row>
    <row r="119" spans="1:9" ht="15.75" thickBot="1" x14ac:dyDescent="0.3">
      <c r="A119" s="44" t="s">
        <v>148</v>
      </c>
      <c r="B119" s="45" t="s">
        <v>461</v>
      </c>
      <c r="C119" s="34" t="s">
        <v>7</v>
      </c>
      <c r="D119" s="34">
        <v>0.55900000000000005</v>
      </c>
      <c r="E119" s="35" t="s">
        <v>132</v>
      </c>
      <c r="F119" s="36" t="s">
        <v>41</v>
      </c>
      <c r="G119" s="69">
        <v>21</v>
      </c>
      <c r="H119" s="96">
        <f t="shared" si="5"/>
        <v>11.739000000000001</v>
      </c>
      <c r="I119" s="89">
        <f t="shared" si="6"/>
        <v>6.0020553933624097</v>
      </c>
    </row>
    <row r="120" spans="1:9" ht="26.25" thickBot="1" x14ac:dyDescent="0.3">
      <c r="A120" s="44" t="s">
        <v>149</v>
      </c>
      <c r="B120" s="45" t="s">
        <v>462</v>
      </c>
      <c r="C120" s="34" t="s">
        <v>30</v>
      </c>
      <c r="D120" s="34">
        <v>1.2989999999999999</v>
      </c>
      <c r="E120" s="35" t="s">
        <v>150</v>
      </c>
      <c r="F120" s="36" t="s">
        <v>41</v>
      </c>
      <c r="G120" s="69">
        <v>45</v>
      </c>
      <c r="H120" s="96">
        <f t="shared" ref="H120:H151" si="7">D120*G120</f>
        <v>58.454999999999998</v>
      </c>
      <c r="I120" s="89">
        <f t="shared" si="6"/>
        <v>29.88756691532495</v>
      </c>
    </row>
    <row r="121" spans="1:9" ht="30.75" customHeight="1" thickBot="1" x14ac:dyDescent="0.3">
      <c r="A121" s="44" t="s">
        <v>151</v>
      </c>
      <c r="B121" s="45" t="s">
        <v>463</v>
      </c>
      <c r="C121" s="34" t="s">
        <v>30</v>
      </c>
      <c r="D121" s="34">
        <v>10.534000000000001</v>
      </c>
      <c r="E121" s="35" t="s">
        <v>150</v>
      </c>
      <c r="F121" s="36" t="s">
        <v>41</v>
      </c>
      <c r="G121" s="69">
        <v>45</v>
      </c>
      <c r="H121" s="96">
        <f t="shared" si="7"/>
        <v>474.03000000000003</v>
      </c>
      <c r="I121" s="89">
        <f t="shared" si="6"/>
        <v>242.36769044344348</v>
      </c>
    </row>
    <row r="122" spans="1:9" ht="22.5" customHeight="1" thickBot="1" x14ac:dyDescent="0.3">
      <c r="A122" s="44" t="s">
        <v>152</v>
      </c>
      <c r="B122" s="45" t="s">
        <v>464</v>
      </c>
      <c r="C122" s="34" t="s">
        <v>30</v>
      </c>
      <c r="D122" s="34">
        <v>3.4990000000000001</v>
      </c>
      <c r="E122" s="35" t="s">
        <v>153</v>
      </c>
      <c r="F122" s="36" t="s">
        <v>41</v>
      </c>
      <c r="G122" s="69">
        <v>45</v>
      </c>
      <c r="H122" s="96">
        <f t="shared" si="7"/>
        <v>157.45500000000001</v>
      </c>
      <c r="I122" s="89">
        <f t="shared" si="6"/>
        <v>80.505463153750583</v>
      </c>
    </row>
    <row r="123" spans="1:9" ht="24" customHeight="1" thickBot="1" x14ac:dyDescent="0.3">
      <c r="A123" s="44" t="s">
        <v>154</v>
      </c>
      <c r="B123" s="45" t="s">
        <v>465</v>
      </c>
      <c r="C123" s="34" t="s">
        <v>30</v>
      </c>
      <c r="D123" s="71">
        <v>3.53</v>
      </c>
      <c r="E123" s="35" t="s">
        <v>153</v>
      </c>
      <c r="F123" s="36" t="s">
        <v>41</v>
      </c>
      <c r="G123" s="69">
        <v>45</v>
      </c>
      <c r="H123" s="96">
        <f t="shared" si="7"/>
        <v>158.85</v>
      </c>
      <c r="I123" s="89">
        <f t="shared" si="6"/>
        <v>81.2187153280193</v>
      </c>
    </row>
    <row r="124" spans="1:9" ht="28.5" customHeight="1" thickBot="1" x14ac:dyDescent="0.3">
      <c r="A124" s="44" t="s">
        <v>155</v>
      </c>
      <c r="B124" s="45" t="s">
        <v>466</v>
      </c>
      <c r="C124" s="34" t="s">
        <v>30</v>
      </c>
      <c r="D124" s="34">
        <v>2.3660000000000001</v>
      </c>
      <c r="E124" s="35" t="s">
        <v>153</v>
      </c>
      <c r="F124" s="36" t="s">
        <v>41</v>
      </c>
      <c r="G124" s="69">
        <v>45</v>
      </c>
      <c r="H124" s="96">
        <f t="shared" si="7"/>
        <v>106.47</v>
      </c>
      <c r="I124" s="89">
        <f t="shared" si="6"/>
        <v>54.437246590961379</v>
      </c>
    </row>
    <row r="125" spans="1:9" ht="23.25" customHeight="1" thickBot="1" x14ac:dyDescent="0.3">
      <c r="A125" s="44" t="s">
        <v>156</v>
      </c>
      <c r="B125" s="45" t="s">
        <v>467</v>
      </c>
      <c r="C125" s="34" t="s">
        <v>30</v>
      </c>
      <c r="D125" s="34">
        <v>3.9180000000000001</v>
      </c>
      <c r="E125" s="35" t="s">
        <v>153</v>
      </c>
      <c r="F125" s="36" t="s">
        <v>41</v>
      </c>
      <c r="G125" s="69">
        <v>45</v>
      </c>
      <c r="H125" s="96">
        <f t="shared" si="7"/>
        <v>176.31</v>
      </c>
      <c r="I125" s="89">
        <f t="shared" si="6"/>
        <v>90.145871573705278</v>
      </c>
    </row>
    <row r="126" spans="1:9" ht="22.5" customHeight="1" thickBot="1" x14ac:dyDescent="0.3">
      <c r="A126" s="44" t="s">
        <v>157</v>
      </c>
      <c r="B126" s="45" t="s">
        <v>468</v>
      </c>
      <c r="C126" s="34" t="s">
        <v>30</v>
      </c>
      <c r="D126" s="34">
        <v>2.9510000000000001</v>
      </c>
      <c r="E126" s="35" t="s">
        <v>153</v>
      </c>
      <c r="F126" s="36" t="s">
        <v>41</v>
      </c>
      <c r="G126" s="69">
        <v>45</v>
      </c>
      <c r="H126" s="96">
        <f t="shared" si="7"/>
        <v>132.79500000000002</v>
      </c>
      <c r="I126" s="89">
        <f t="shared" si="6"/>
        <v>67.897005363451839</v>
      </c>
    </row>
    <row r="127" spans="1:9" ht="15.75" thickBot="1" x14ac:dyDescent="0.3">
      <c r="A127" s="44" t="s">
        <v>159</v>
      </c>
      <c r="B127" s="45" t="s">
        <v>469</v>
      </c>
      <c r="C127" s="34" t="s">
        <v>30</v>
      </c>
      <c r="D127" s="34">
        <v>1.86</v>
      </c>
      <c r="E127" s="35" t="s">
        <v>132</v>
      </c>
      <c r="F127" s="36" t="s">
        <v>15</v>
      </c>
      <c r="G127" s="69">
        <v>45</v>
      </c>
      <c r="H127" s="96">
        <f t="shared" si="7"/>
        <v>83.7</v>
      </c>
      <c r="I127" s="89">
        <f t="shared" si="6"/>
        <v>42.795130456123488</v>
      </c>
    </row>
    <row r="128" spans="1:9" ht="15.75" thickBot="1" x14ac:dyDescent="0.3">
      <c r="A128" s="44" t="s">
        <v>160</v>
      </c>
      <c r="B128" s="45" t="s">
        <v>470</v>
      </c>
      <c r="C128" s="34" t="s">
        <v>30</v>
      </c>
      <c r="D128" s="34">
        <v>0.36399999999999999</v>
      </c>
      <c r="E128" s="35" t="s">
        <v>119</v>
      </c>
      <c r="F128" s="36" t="s">
        <v>41</v>
      </c>
      <c r="G128" s="69">
        <v>45</v>
      </c>
      <c r="H128" s="96">
        <f t="shared" si="7"/>
        <v>16.38</v>
      </c>
      <c r="I128" s="89">
        <f t="shared" si="6"/>
        <v>8.3749610139940582</v>
      </c>
    </row>
    <row r="129" spans="1:9" ht="15.75" thickBot="1" x14ac:dyDescent="0.3">
      <c r="A129" s="44" t="s">
        <v>161</v>
      </c>
      <c r="B129" s="45" t="s">
        <v>471</v>
      </c>
      <c r="C129" s="34" t="s">
        <v>7</v>
      </c>
      <c r="D129" s="34">
        <v>2.0609999999999999</v>
      </c>
      <c r="E129" s="35" t="s">
        <v>119</v>
      </c>
      <c r="F129" s="36" t="s">
        <v>41</v>
      </c>
      <c r="G129" s="69">
        <v>21</v>
      </c>
      <c r="H129" s="96">
        <f t="shared" si="7"/>
        <v>43.280999999999999</v>
      </c>
      <c r="I129" s="89">
        <f t="shared" si="6"/>
        <v>22.129223910053533</v>
      </c>
    </row>
    <row r="130" spans="1:9" ht="15.75" thickBot="1" x14ac:dyDescent="0.3">
      <c r="A130" s="44" t="s">
        <v>162</v>
      </c>
      <c r="B130" s="45" t="s">
        <v>472</v>
      </c>
      <c r="C130" s="34" t="s">
        <v>30</v>
      </c>
      <c r="D130" s="34">
        <v>2.3490000000000002</v>
      </c>
      <c r="E130" s="35" t="s">
        <v>119</v>
      </c>
      <c r="F130" s="36" t="s">
        <v>41</v>
      </c>
      <c r="G130" s="69">
        <v>45</v>
      </c>
      <c r="H130" s="96">
        <f t="shared" si="7"/>
        <v>105.70500000000001</v>
      </c>
      <c r="I130" s="89">
        <f t="shared" si="6"/>
        <v>54.046108301846282</v>
      </c>
    </row>
    <row r="131" spans="1:9" ht="15.75" thickBot="1" x14ac:dyDescent="0.3">
      <c r="A131" s="44" t="s">
        <v>163</v>
      </c>
      <c r="B131" s="45" t="s">
        <v>473</v>
      </c>
      <c r="C131" s="34" t="s">
        <v>30</v>
      </c>
      <c r="D131" s="34">
        <v>2.0619999999999998</v>
      </c>
      <c r="E131" s="35" t="s">
        <v>119</v>
      </c>
      <c r="F131" s="36" t="s">
        <v>41</v>
      </c>
      <c r="G131" s="69">
        <v>45</v>
      </c>
      <c r="H131" s="96">
        <f t="shared" si="7"/>
        <v>92.789999999999992</v>
      </c>
      <c r="I131" s="89">
        <f t="shared" si="6"/>
        <v>47.442773656197112</v>
      </c>
    </row>
    <row r="132" spans="1:9" ht="15.75" thickBot="1" x14ac:dyDescent="0.3">
      <c r="A132" s="44" t="s">
        <v>164</v>
      </c>
      <c r="B132" s="45" t="s">
        <v>474</v>
      </c>
      <c r="C132" s="34" t="s">
        <v>7</v>
      </c>
      <c r="D132" s="34">
        <v>0.22700000000000001</v>
      </c>
      <c r="E132" s="35" t="s">
        <v>139</v>
      </c>
      <c r="F132" s="36" t="s">
        <v>41</v>
      </c>
      <c r="G132" s="69">
        <v>21</v>
      </c>
      <c r="H132" s="96">
        <f t="shared" si="7"/>
        <v>4.7670000000000003</v>
      </c>
      <c r="I132" s="89">
        <f t="shared" si="6"/>
        <v>2.4373283976623736</v>
      </c>
    </row>
    <row r="133" spans="1:9" ht="15.75" thickBot="1" x14ac:dyDescent="0.3">
      <c r="A133" s="44" t="s">
        <v>165</v>
      </c>
      <c r="B133" s="45" t="s">
        <v>475</v>
      </c>
      <c r="C133" s="34" t="s">
        <v>7</v>
      </c>
      <c r="D133" s="34">
        <v>0.158</v>
      </c>
      <c r="E133" s="35" t="s">
        <v>128</v>
      </c>
      <c r="F133" s="36" t="s">
        <v>41</v>
      </c>
      <c r="G133" s="69">
        <v>21</v>
      </c>
      <c r="H133" s="96">
        <f t="shared" si="7"/>
        <v>3.3180000000000001</v>
      </c>
      <c r="I133" s="89">
        <f t="shared" si="6"/>
        <v>1.696466461809053</v>
      </c>
    </row>
    <row r="134" spans="1:9" ht="15.75" thickBot="1" x14ac:dyDescent="0.3">
      <c r="A134" s="44" t="s">
        <v>166</v>
      </c>
      <c r="B134" s="45" t="s">
        <v>476</v>
      </c>
      <c r="C134" s="34" t="s">
        <v>30</v>
      </c>
      <c r="D134" s="34">
        <v>9.1470000000000002</v>
      </c>
      <c r="E134" s="35" t="s">
        <v>167</v>
      </c>
      <c r="F134" s="36" t="s">
        <v>25</v>
      </c>
      <c r="G134" s="69">
        <v>45</v>
      </c>
      <c r="H134" s="96">
        <f t="shared" si="7"/>
        <v>411.61500000000001</v>
      </c>
      <c r="I134" s="89">
        <f t="shared" si="6"/>
        <v>210.45540767858148</v>
      </c>
    </row>
    <row r="135" spans="1:9" ht="15.75" thickBot="1" x14ac:dyDescent="0.3">
      <c r="A135" s="44" t="s">
        <v>168</v>
      </c>
      <c r="B135" s="45" t="s">
        <v>477</v>
      </c>
      <c r="C135" s="34" t="s">
        <v>7</v>
      </c>
      <c r="D135" s="34">
        <v>2.5190000000000001</v>
      </c>
      <c r="E135" s="35" t="s">
        <v>139</v>
      </c>
      <c r="F135" s="36" t="s">
        <v>29</v>
      </c>
      <c r="G135" s="69">
        <v>21</v>
      </c>
      <c r="H135" s="96">
        <f t="shared" si="7"/>
        <v>52.899000000000001</v>
      </c>
      <c r="I135" s="89">
        <f t="shared" si="6"/>
        <v>27.046829223398763</v>
      </c>
    </row>
    <row r="136" spans="1:9" ht="15.75" thickBot="1" x14ac:dyDescent="0.3">
      <c r="A136" s="44" t="s">
        <v>169</v>
      </c>
      <c r="B136" s="45" t="s">
        <v>478</v>
      </c>
      <c r="C136" s="34" t="s">
        <v>7</v>
      </c>
      <c r="D136" s="34">
        <v>0.999</v>
      </c>
      <c r="E136" s="35" t="s">
        <v>119</v>
      </c>
      <c r="F136" s="36" t="s">
        <v>41</v>
      </c>
      <c r="G136" s="69">
        <v>21</v>
      </c>
      <c r="H136" s="96">
        <f t="shared" si="7"/>
        <v>20.978999999999999</v>
      </c>
      <c r="I136" s="89">
        <f t="shared" si="6"/>
        <v>10.726392375615468</v>
      </c>
    </row>
    <row r="137" spans="1:9" ht="15.75" thickBot="1" x14ac:dyDescent="0.3">
      <c r="A137" s="44" t="s">
        <v>170</v>
      </c>
      <c r="B137" s="45" t="s">
        <v>479</v>
      </c>
      <c r="C137" s="34" t="s">
        <v>7</v>
      </c>
      <c r="D137" s="34">
        <v>1.4019999999999999</v>
      </c>
      <c r="E137" s="35" t="s">
        <v>119</v>
      </c>
      <c r="F137" s="36" t="s">
        <v>41</v>
      </c>
      <c r="G137" s="69">
        <v>21</v>
      </c>
      <c r="H137" s="96">
        <f t="shared" si="7"/>
        <v>29.441999999999997</v>
      </c>
      <c r="I137" s="89">
        <f t="shared" si="6"/>
        <v>15.053455566179064</v>
      </c>
    </row>
    <row r="138" spans="1:9" ht="15.75" thickBot="1" x14ac:dyDescent="0.3">
      <c r="A138" s="44" t="s">
        <v>171</v>
      </c>
      <c r="B138" s="45" t="s">
        <v>480</v>
      </c>
      <c r="C138" s="34" t="s">
        <v>7</v>
      </c>
      <c r="D138" s="34">
        <v>0.70099999999999996</v>
      </c>
      <c r="E138" s="35" t="s">
        <v>119</v>
      </c>
      <c r="F138" s="36" t="s">
        <v>41</v>
      </c>
      <c r="G138" s="69">
        <v>21</v>
      </c>
      <c r="H138" s="96">
        <f t="shared" si="7"/>
        <v>14.720999999999998</v>
      </c>
      <c r="I138" s="89">
        <f t="shared" si="6"/>
        <v>7.5267277830895321</v>
      </c>
    </row>
    <row r="139" spans="1:9" ht="15.75" thickBot="1" x14ac:dyDescent="0.3">
      <c r="A139" s="44" t="s">
        <v>172</v>
      </c>
      <c r="B139" s="45" t="s">
        <v>481</v>
      </c>
      <c r="C139" s="34" t="s">
        <v>7</v>
      </c>
      <c r="D139" s="71">
        <v>1</v>
      </c>
      <c r="E139" s="35" t="s">
        <v>119</v>
      </c>
      <c r="F139" s="36" t="s">
        <v>41</v>
      </c>
      <c r="G139" s="69">
        <v>21</v>
      </c>
      <c r="H139" s="96">
        <f t="shared" si="7"/>
        <v>21</v>
      </c>
      <c r="I139" s="89">
        <f t="shared" si="6"/>
        <v>10.737129505120588</v>
      </c>
    </row>
    <row r="140" spans="1:9" ht="15.75" thickBot="1" x14ac:dyDescent="0.3">
      <c r="A140" s="44" t="s">
        <v>173</v>
      </c>
      <c r="B140" s="45" t="s">
        <v>482</v>
      </c>
      <c r="C140" s="34" t="s">
        <v>7</v>
      </c>
      <c r="D140" s="71">
        <v>1</v>
      </c>
      <c r="E140" s="35" t="s">
        <v>119</v>
      </c>
      <c r="F140" s="36" t="s">
        <v>41</v>
      </c>
      <c r="G140" s="69">
        <v>21</v>
      </c>
      <c r="H140" s="96">
        <f t="shared" si="7"/>
        <v>21</v>
      </c>
      <c r="I140" s="89">
        <f t="shared" si="6"/>
        <v>10.737129505120588</v>
      </c>
    </row>
    <row r="141" spans="1:9" ht="15.75" thickBot="1" x14ac:dyDescent="0.3">
      <c r="A141" s="44" t="s">
        <v>174</v>
      </c>
      <c r="B141" s="45" t="s">
        <v>483</v>
      </c>
      <c r="C141" s="34" t="s">
        <v>7</v>
      </c>
      <c r="D141" s="34">
        <v>0.999</v>
      </c>
      <c r="E141" s="35" t="s">
        <v>119</v>
      </c>
      <c r="F141" s="36" t="s">
        <v>41</v>
      </c>
      <c r="G141" s="69">
        <v>21</v>
      </c>
      <c r="H141" s="96">
        <f t="shared" si="7"/>
        <v>20.978999999999999</v>
      </c>
      <c r="I141" s="89">
        <f t="shared" si="6"/>
        <v>10.726392375615468</v>
      </c>
    </row>
    <row r="142" spans="1:9" ht="15.75" thickBot="1" x14ac:dyDescent="0.3">
      <c r="A142" s="44" t="s">
        <v>175</v>
      </c>
      <c r="B142" s="45" t="s">
        <v>484</v>
      </c>
      <c r="C142" s="34" t="s">
        <v>7</v>
      </c>
      <c r="D142" s="34">
        <v>0.999</v>
      </c>
      <c r="E142" s="35" t="s">
        <v>119</v>
      </c>
      <c r="F142" s="36" t="s">
        <v>41</v>
      </c>
      <c r="G142" s="69">
        <v>21</v>
      </c>
      <c r="H142" s="96">
        <f t="shared" si="7"/>
        <v>20.978999999999999</v>
      </c>
      <c r="I142" s="89">
        <f t="shared" si="6"/>
        <v>10.726392375615468</v>
      </c>
    </row>
    <row r="143" spans="1:9" ht="15.75" thickBot="1" x14ac:dyDescent="0.3">
      <c r="A143" s="44" t="s">
        <v>176</v>
      </c>
      <c r="B143" s="45" t="s">
        <v>485</v>
      </c>
      <c r="C143" s="34" t="s">
        <v>7</v>
      </c>
      <c r="D143" s="34">
        <v>1.0009999999999999</v>
      </c>
      <c r="E143" s="35" t="s">
        <v>119</v>
      </c>
      <c r="F143" s="36" t="s">
        <v>41</v>
      </c>
      <c r="G143" s="69">
        <v>21</v>
      </c>
      <c r="H143" s="96">
        <f t="shared" si="7"/>
        <v>21.020999999999997</v>
      </c>
      <c r="I143" s="89">
        <f t="shared" si="6"/>
        <v>10.747866634625707</v>
      </c>
    </row>
    <row r="144" spans="1:9" ht="15.75" thickBot="1" x14ac:dyDescent="0.3">
      <c r="A144" s="44" t="s">
        <v>177</v>
      </c>
      <c r="B144" s="45" t="s">
        <v>486</v>
      </c>
      <c r="C144" s="34" t="s">
        <v>7</v>
      </c>
      <c r="D144" s="34">
        <v>0.69499999999999995</v>
      </c>
      <c r="E144" s="35" t="s">
        <v>119</v>
      </c>
      <c r="F144" s="36" t="s">
        <v>41</v>
      </c>
      <c r="G144" s="69">
        <v>21</v>
      </c>
      <c r="H144" s="96">
        <f t="shared" si="7"/>
        <v>14.594999999999999</v>
      </c>
      <c r="I144" s="89">
        <f t="shared" si="6"/>
        <v>7.4623050060588083</v>
      </c>
    </row>
    <row r="145" spans="1:9" ht="15.75" thickBot="1" x14ac:dyDescent="0.3">
      <c r="A145" s="44" t="s">
        <v>178</v>
      </c>
      <c r="B145" s="45" t="s">
        <v>487</v>
      </c>
      <c r="C145" s="34" t="s">
        <v>7</v>
      </c>
      <c r="D145" s="34">
        <v>1.34</v>
      </c>
      <c r="E145" s="35" t="s">
        <v>119</v>
      </c>
      <c r="F145" s="36" t="s">
        <v>41</v>
      </c>
      <c r="G145" s="69">
        <v>21</v>
      </c>
      <c r="H145" s="96">
        <f t="shared" si="7"/>
        <v>28.14</v>
      </c>
      <c r="I145" s="89">
        <f t="shared" si="6"/>
        <v>14.387753536861588</v>
      </c>
    </row>
    <row r="146" spans="1:9" ht="15.75" thickBot="1" x14ac:dyDescent="0.3">
      <c r="A146" s="44" t="s">
        <v>179</v>
      </c>
      <c r="B146" s="45" t="s">
        <v>488</v>
      </c>
      <c r="C146" s="34" t="s">
        <v>7</v>
      </c>
      <c r="D146" s="34">
        <v>1.151</v>
      </c>
      <c r="E146" s="35" t="s">
        <v>119</v>
      </c>
      <c r="F146" s="36" t="s">
        <v>41</v>
      </c>
      <c r="G146" s="69">
        <v>21</v>
      </c>
      <c r="H146" s="96">
        <f t="shared" si="7"/>
        <v>24.170999999999999</v>
      </c>
      <c r="I146" s="89">
        <f t="shared" si="6"/>
        <v>12.358436060393798</v>
      </c>
    </row>
    <row r="147" spans="1:9" ht="15.75" thickBot="1" x14ac:dyDescent="0.3">
      <c r="A147" s="44" t="s">
        <v>180</v>
      </c>
      <c r="B147" s="45" t="s">
        <v>489</v>
      </c>
      <c r="C147" s="34" t="s">
        <v>7</v>
      </c>
      <c r="D147" s="34">
        <v>3.2829999999999999</v>
      </c>
      <c r="E147" s="35" t="s">
        <v>119</v>
      </c>
      <c r="F147" s="36" t="s">
        <v>41</v>
      </c>
      <c r="G147" s="69">
        <v>21</v>
      </c>
      <c r="H147" s="96">
        <f t="shared" si="7"/>
        <v>68.942999999999998</v>
      </c>
      <c r="I147" s="89">
        <f t="shared" si="6"/>
        <v>35.24999616531089</v>
      </c>
    </row>
    <row r="148" spans="1:9" ht="15.75" thickBot="1" x14ac:dyDescent="0.3">
      <c r="A148" s="44" t="s">
        <v>181</v>
      </c>
      <c r="B148" s="45" t="s">
        <v>490</v>
      </c>
      <c r="C148" s="34" t="s">
        <v>7</v>
      </c>
      <c r="D148" s="34">
        <v>1.0509999999999999</v>
      </c>
      <c r="E148" s="35" t="s">
        <v>119</v>
      </c>
      <c r="F148" s="36" t="s">
        <v>41</v>
      </c>
      <c r="G148" s="69">
        <v>21</v>
      </c>
      <c r="H148" s="96">
        <f t="shared" si="7"/>
        <v>22.070999999999998</v>
      </c>
      <c r="I148" s="89">
        <f t="shared" si="6"/>
        <v>11.284723109881737</v>
      </c>
    </row>
    <row r="149" spans="1:9" ht="15.75" thickBot="1" x14ac:dyDescent="0.3">
      <c r="A149" s="44" t="s">
        <v>182</v>
      </c>
      <c r="B149" s="45" t="s">
        <v>491</v>
      </c>
      <c r="C149" s="34" t="s">
        <v>7</v>
      </c>
      <c r="D149" s="34">
        <v>3.8140000000000001</v>
      </c>
      <c r="E149" s="35" t="s">
        <v>183</v>
      </c>
      <c r="F149" s="36" t="s">
        <v>8</v>
      </c>
      <c r="G149" s="69">
        <v>21</v>
      </c>
      <c r="H149" s="96">
        <f t="shared" si="7"/>
        <v>80.093999999999994</v>
      </c>
      <c r="I149" s="89">
        <f t="shared" si="6"/>
        <v>40.951411932529922</v>
      </c>
    </row>
    <row r="150" spans="1:9" ht="15.75" thickBot="1" x14ac:dyDescent="0.3">
      <c r="A150" s="44" t="s">
        <v>184</v>
      </c>
      <c r="B150" s="45" t="s">
        <v>492</v>
      </c>
      <c r="C150" s="34" t="s">
        <v>7</v>
      </c>
      <c r="D150" s="34">
        <v>0.73699999999999999</v>
      </c>
      <c r="E150" s="35" t="s">
        <v>183</v>
      </c>
      <c r="F150" s="36" t="s">
        <v>8</v>
      </c>
      <c r="G150" s="69">
        <v>21</v>
      </c>
      <c r="H150" s="96">
        <f t="shared" si="7"/>
        <v>15.477</v>
      </c>
      <c r="I150" s="89">
        <f t="shared" si="6"/>
        <v>7.9132644452738736</v>
      </c>
    </row>
    <row r="151" spans="1:9" ht="15.75" thickBot="1" x14ac:dyDescent="0.3">
      <c r="A151" s="44" t="s">
        <v>185</v>
      </c>
      <c r="B151" s="45" t="s">
        <v>493</v>
      </c>
      <c r="C151" s="34" t="s">
        <v>7</v>
      </c>
      <c r="D151" s="71">
        <v>14.77</v>
      </c>
      <c r="E151" s="35" t="s">
        <v>186</v>
      </c>
      <c r="F151" s="36" t="s">
        <v>25</v>
      </c>
      <c r="G151" s="69">
        <v>21</v>
      </c>
      <c r="H151" s="96">
        <f t="shared" si="7"/>
        <v>310.17</v>
      </c>
      <c r="I151" s="89">
        <f t="shared" si="6"/>
        <v>158.5874027906311</v>
      </c>
    </row>
    <row r="152" spans="1:9" ht="15.75" thickBot="1" x14ac:dyDescent="0.3">
      <c r="A152" s="18"/>
      <c r="B152" s="1"/>
      <c r="C152" s="20" t="s">
        <v>18</v>
      </c>
      <c r="D152" s="21">
        <f>SUM(D88:D151)</f>
        <v>446.404</v>
      </c>
      <c r="E152" s="32"/>
      <c r="F152" s="33"/>
      <c r="G152" s="64"/>
      <c r="H152" s="96"/>
      <c r="I152" s="89"/>
    </row>
    <row r="153" spans="1:9" x14ac:dyDescent="0.25">
      <c r="A153" s="48"/>
    </row>
    <row r="154" spans="1:9" x14ac:dyDescent="0.25">
      <c r="A154" s="6" t="s">
        <v>187</v>
      </c>
    </row>
    <row r="155" spans="1:9" ht="15.75" thickBot="1" x14ac:dyDescent="0.3">
      <c r="A155" s="6"/>
    </row>
    <row r="156" spans="1:9" ht="39" thickBot="1" x14ac:dyDescent="0.3">
      <c r="A156" s="7" t="s">
        <v>1</v>
      </c>
      <c r="B156" s="23" t="s">
        <v>33</v>
      </c>
      <c r="C156" s="9" t="s">
        <v>3</v>
      </c>
      <c r="D156" s="24" t="s">
        <v>20</v>
      </c>
      <c r="E156" s="24" t="s">
        <v>5</v>
      </c>
      <c r="F156" s="10" t="s">
        <v>6</v>
      </c>
      <c r="G156" s="64" t="s">
        <v>600</v>
      </c>
      <c r="H156" s="73" t="s">
        <v>601</v>
      </c>
      <c r="I156" s="93" t="s">
        <v>626</v>
      </c>
    </row>
    <row r="157" spans="1:9" ht="15.75" thickBot="1" x14ac:dyDescent="0.3">
      <c r="A157" s="38" t="s">
        <v>188</v>
      </c>
      <c r="B157" s="39" t="s">
        <v>494</v>
      </c>
      <c r="C157" s="50" t="s">
        <v>7</v>
      </c>
      <c r="D157" s="49">
        <v>24.949000000000002</v>
      </c>
      <c r="E157" s="49" t="s">
        <v>189</v>
      </c>
      <c r="F157" s="51" t="s">
        <v>25</v>
      </c>
      <c r="G157" s="73">
        <v>10</v>
      </c>
      <c r="H157" s="96">
        <f>D157*G157</f>
        <v>249.49</v>
      </c>
      <c r="I157" s="89">
        <f>H157/1.95583</f>
        <v>127.56221143964456</v>
      </c>
    </row>
    <row r="158" spans="1:9" ht="15.75" thickBot="1" x14ac:dyDescent="0.3">
      <c r="A158" s="52"/>
      <c r="B158" s="1"/>
      <c r="C158" s="20" t="s">
        <v>190</v>
      </c>
      <c r="D158" s="32">
        <f>SUM(D157)</f>
        <v>24.949000000000002</v>
      </c>
      <c r="E158" s="32"/>
      <c r="F158" s="33"/>
      <c r="G158" s="64"/>
      <c r="H158" s="96"/>
      <c r="I158" s="89"/>
    </row>
    <row r="159" spans="1:9" x14ac:dyDescent="0.25">
      <c r="A159" s="43"/>
    </row>
    <row r="160" spans="1:9" x14ac:dyDescent="0.25">
      <c r="A160" s="43"/>
    </row>
    <row r="161" spans="1:9" x14ac:dyDescent="0.25">
      <c r="A161" s="6" t="s">
        <v>191</v>
      </c>
    </row>
    <row r="162" spans="1:9" ht="15.75" thickBot="1" x14ac:dyDescent="0.3">
      <c r="A162" s="6"/>
    </row>
    <row r="163" spans="1:9" ht="39" thickBot="1" x14ac:dyDescent="0.3">
      <c r="A163" s="7" t="s">
        <v>1</v>
      </c>
      <c r="B163" s="23" t="s">
        <v>192</v>
      </c>
      <c r="C163" s="9" t="s">
        <v>3</v>
      </c>
      <c r="D163" s="9" t="s">
        <v>193</v>
      </c>
      <c r="E163" s="24" t="s">
        <v>5</v>
      </c>
      <c r="F163" s="25" t="s">
        <v>21</v>
      </c>
      <c r="G163" s="64" t="s">
        <v>600</v>
      </c>
      <c r="H163" s="73" t="s">
        <v>601</v>
      </c>
      <c r="I163" s="93" t="s">
        <v>626</v>
      </c>
    </row>
    <row r="164" spans="1:9" ht="15.75" thickBot="1" x14ac:dyDescent="0.3">
      <c r="A164" s="13" t="s">
        <v>194</v>
      </c>
      <c r="B164" s="14" t="s">
        <v>495</v>
      </c>
      <c r="C164" s="15" t="s">
        <v>7</v>
      </c>
      <c r="D164" s="15">
        <v>14.579000000000001</v>
      </c>
      <c r="E164" s="26" t="s">
        <v>103</v>
      </c>
      <c r="F164" s="27" t="s">
        <v>15</v>
      </c>
      <c r="G164" s="66">
        <v>13</v>
      </c>
      <c r="H164" s="96">
        <f t="shared" ref="H164:H190" si="8">D164*G164</f>
        <v>189.52700000000002</v>
      </c>
      <c r="I164" s="89">
        <f>H164/1.95583</f>
        <v>96.903616367475706</v>
      </c>
    </row>
    <row r="165" spans="1:9" ht="22.5" customHeight="1" thickBot="1" x14ac:dyDescent="0.3">
      <c r="A165" s="13" t="s">
        <v>195</v>
      </c>
      <c r="B165" s="14" t="s">
        <v>496</v>
      </c>
      <c r="C165" s="15" t="s">
        <v>7</v>
      </c>
      <c r="D165" s="15">
        <v>13.814</v>
      </c>
      <c r="E165" s="26" t="s">
        <v>196</v>
      </c>
      <c r="F165" s="27" t="s">
        <v>25</v>
      </c>
      <c r="G165" s="66">
        <v>13</v>
      </c>
      <c r="H165" s="96">
        <f t="shared" si="8"/>
        <v>179.58199999999999</v>
      </c>
      <c r="I165" s="89">
        <f t="shared" ref="I165:I190" si="9">H165/1.95583</f>
        <v>91.818818608979313</v>
      </c>
    </row>
    <row r="166" spans="1:9" ht="15.75" thickBot="1" x14ac:dyDescent="0.3">
      <c r="A166" s="13" t="s">
        <v>197</v>
      </c>
      <c r="B166" s="14" t="s">
        <v>451</v>
      </c>
      <c r="C166" s="15" t="s">
        <v>7</v>
      </c>
      <c r="D166" s="15">
        <v>10.074999999999999</v>
      </c>
      <c r="E166" s="26" t="s">
        <v>198</v>
      </c>
      <c r="F166" s="27" t="s">
        <v>8</v>
      </c>
      <c r="G166" s="66">
        <v>13</v>
      </c>
      <c r="H166" s="96">
        <f t="shared" si="8"/>
        <v>130.97499999999999</v>
      </c>
      <c r="I166" s="89">
        <f t="shared" si="9"/>
        <v>66.96645413967471</v>
      </c>
    </row>
    <row r="167" spans="1:9" ht="15.75" thickBot="1" x14ac:dyDescent="0.3">
      <c r="A167" s="13" t="s">
        <v>199</v>
      </c>
      <c r="B167" s="14" t="s">
        <v>497</v>
      </c>
      <c r="C167" s="15" t="s">
        <v>7</v>
      </c>
      <c r="D167" s="15">
        <v>29.997</v>
      </c>
      <c r="E167" s="26" t="s">
        <v>200</v>
      </c>
      <c r="F167" s="27" t="s">
        <v>92</v>
      </c>
      <c r="G167" s="66">
        <v>13</v>
      </c>
      <c r="H167" s="96">
        <f t="shared" si="8"/>
        <v>389.96100000000001</v>
      </c>
      <c r="I167" s="89">
        <f t="shared" si="9"/>
        <v>199.38389328315856</v>
      </c>
    </row>
    <row r="168" spans="1:9" ht="15.75" thickBot="1" x14ac:dyDescent="0.3">
      <c r="A168" s="13" t="s">
        <v>201</v>
      </c>
      <c r="B168" s="14" t="s">
        <v>498</v>
      </c>
      <c r="C168" s="15" t="s">
        <v>7</v>
      </c>
      <c r="D168" s="15">
        <v>12.151999999999999</v>
      </c>
      <c r="E168" s="26" t="s">
        <v>200</v>
      </c>
      <c r="F168" s="27" t="s">
        <v>92</v>
      </c>
      <c r="G168" s="66">
        <v>13</v>
      </c>
      <c r="H168" s="96">
        <f t="shared" si="8"/>
        <v>157.976</v>
      </c>
      <c r="I168" s="89">
        <f t="shared" si="9"/>
        <v>80.771846223853814</v>
      </c>
    </row>
    <row r="169" spans="1:9" ht="15.75" thickBot="1" x14ac:dyDescent="0.3">
      <c r="A169" s="13" t="s">
        <v>202</v>
      </c>
      <c r="B169" s="14" t="s">
        <v>499</v>
      </c>
      <c r="C169" s="15" t="s">
        <v>7</v>
      </c>
      <c r="D169" s="15">
        <v>25.988</v>
      </c>
      <c r="E169" s="26" t="s">
        <v>203</v>
      </c>
      <c r="F169" s="27" t="s">
        <v>92</v>
      </c>
      <c r="G169" s="66">
        <v>13</v>
      </c>
      <c r="H169" s="96">
        <f t="shared" si="8"/>
        <v>337.84399999999999</v>
      </c>
      <c r="I169" s="89">
        <f t="shared" si="9"/>
        <v>172.73689431085523</v>
      </c>
    </row>
    <row r="170" spans="1:9" ht="15.75" thickBot="1" x14ac:dyDescent="0.3">
      <c r="A170" s="13" t="s">
        <v>204</v>
      </c>
      <c r="B170" s="14" t="s">
        <v>500</v>
      </c>
      <c r="C170" s="15" t="s">
        <v>7</v>
      </c>
      <c r="D170" s="15">
        <v>5.0430000000000001</v>
      </c>
      <c r="E170" s="26" t="s">
        <v>200</v>
      </c>
      <c r="F170" s="27" t="s">
        <v>92</v>
      </c>
      <c r="G170" s="66">
        <v>13</v>
      </c>
      <c r="H170" s="96">
        <f t="shared" si="8"/>
        <v>65.558999999999997</v>
      </c>
      <c r="I170" s="89">
        <f t="shared" si="9"/>
        <v>33.519784439342885</v>
      </c>
    </row>
    <row r="171" spans="1:9" ht="15.75" thickBot="1" x14ac:dyDescent="0.3">
      <c r="A171" s="13" t="s">
        <v>205</v>
      </c>
      <c r="B171" s="14" t="s">
        <v>501</v>
      </c>
      <c r="C171" s="15" t="s">
        <v>7</v>
      </c>
      <c r="D171" s="15">
        <v>3.5089999999999999</v>
      </c>
      <c r="E171" s="26" t="s">
        <v>200</v>
      </c>
      <c r="F171" s="27" t="s">
        <v>92</v>
      </c>
      <c r="G171" s="66">
        <v>13</v>
      </c>
      <c r="H171" s="96">
        <f t="shared" si="8"/>
        <v>45.616999999999997</v>
      </c>
      <c r="I171" s="89">
        <f t="shared" si="9"/>
        <v>23.323601744527899</v>
      </c>
    </row>
    <row r="172" spans="1:9" ht="15.75" thickBot="1" x14ac:dyDescent="0.3">
      <c r="A172" s="13" t="s">
        <v>206</v>
      </c>
      <c r="B172" s="14" t="s">
        <v>502</v>
      </c>
      <c r="C172" s="15" t="s">
        <v>7</v>
      </c>
      <c r="D172" s="15">
        <v>4.976</v>
      </c>
      <c r="E172" s="26" t="s">
        <v>200</v>
      </c>
      <c r="F172" s="27" t="s">
        <v>92</v>
      </c>
      <c r="G172" s="66">
        <v>13</v>
      </c>
      <c r="H172" s="96">
        <f t="shared" si="8"/>
        <v>64.688000000000002</v>
      </c>
      <c r="I172" s="89">
        <f t="shared" si="9"/>
        <v>33.07444921082098</v>
      </c>
    </row>
    <row r="173" spans="1:9" ht="15.75" thickBot="1" x14ac:dyDescent="0.3">
      <c r="A173" s="13" t="s">
        <v>207</v>
      </c>
      <c r="B173" s="14" t="s">
        <v>503</v>
      </c>
      <c r="C173" s="15" t="s">
        <v>7</v>
      </c>
      <c r="D173" s="15">
        <v>4.0090000000000003</v>
      </c>
      <c r="E173" s="26" t="s">
        <v>200</v>
      </c>
      <c r="F173" s="27" t="s">
        <v>92</v>
      </c>
      <c r="G173" s="66">
        <v>13</v>
      </c>
      <c r="H173" s="96">
        <f t="shared" si="8"/>
        <v>52.117000000000004</v>
      </c>
      <c r="I173" s="89">
        <f t="shared" si="9"/>
        <v>26.646998972303322</v>
      </c>
    </row>
    <row r="174" spans="1:9" ht="15.75" thickBot="1" x14ac:dyDescent="0.3">
      <c r="A174" s="13" t="s">
        <v>208</v>
      </c>
      <c r="B174" s="14" t="s">
        <v>504</v>
      </c>
      <c r="C174" s="15" t="s">
        <v>7</v>
      </c>
      <c r="D174" s="15">
        <v>1.349</v>
      </c>
      <c r="E174" s="26" t="s">
        <v>200</v>
      </c>
      <c r="F174" s="27" t="s">
        <v>92</v>
      </c>
      <c r="G174" s="66">
        <v>13</v>
      </c>
      <c r="H174" s="96">
        <f t="shared" si="8"/>
        <v>17.536999999999999</v>
      </c>
      <c r="I174" s="89">
        <f t="shared" si="9"/>
        <v>8.9665257205380833</v>
      </c>
    </row>
    <row r="175" spans="1:9" ht="26.25" thickBot="1" x14ac:dyDescent="0.3">
      <c r="A175" s="13" t="s">
        <v>209</v>
      </c>
      <c r="B175" s="14" t="s">
        <v>505</v>
      </c>
      <c r="C175" s="15" t="s">
        <v>7</v>
      </c>
      <c r="D175" s="68">
        <v>2.5</v>
      </c>
      <c r="E175" s="26" t="s">
        <v>210</v>
      </c>
      <c r="F175" s="27" t="s">
        <v>41</v>
      </c>
      <c r="G175" s="66">
        <v>13</v>
      </c>
      <c r="H175" s="96">
        <f t="shared" si="8"/>
        <v>32.5</v>
      </c>
      <c r="I175" s="89">
        <f t="shared" si="9"/>
        <v>16.616986138877103</v>
      </c>
    </row>
    <row r="176" spans="1:9" ht="26.25" thickBot="1" x14ac:dyDescent="0.3">
      <c r="A176" s="13" t="s">
        <v>211</v>
      </c>
      <c r="B176" s="14" t="s">
        <v>506</v>
      </c>
      <c r="C176" s="15" t="s">
        <v>7</v>
      </c>
      <c r="D176" s="15">
        <v>4.9980000000000002</v>
      </c>
      <c r="E176" s="26" t="s">
        <v>210</v>
      </c>
      <c r="F176" s="27" t="s">
        <v>41</v>
      </c>
      <c r="G176" s="66">
        <v>13</v>
      </c>
      <c r="H176" s="96">
        <f t="shared" si="8"/>
        <v>64.974000000000004</v>
      </c>
      <c r="I176" s="89">
        <f t="shared" si="9"/>
        <v>33.220678688843101</v>
      </c>
    </row>
    <row r="177" spans="1:9" ht="26.25" thickBot="1" x14ac:dyDescent="0.3">
      <c r="A177" s="13" t="s">
        <v>212</v>
      </c>
      <c r="B177" s="14" t="s">
        <v>507</v>
      </c>
      <c r="C177" s="15" t="s">
        <v>7</v>
      </c>
      <c r="D177" s="15">
        <v>6.0019999999999998</v>
      </c>
      <c r="E177" s="26" t="s">
        <v>210</v>
      </c>
      <c r="F177" s="27" t="s">
        <v>41</v>
      </c>
      <c r="G177" s="66">
        <v>13</v>
      </c>
      <c r="H177" s="96">
        <f t="shared" si="8"/>
        <v>78.025999999999996</v>
      </c>
      <c r="I177" s="89">
        <f t="shared" si="9"/>
        <v>39.894060322216141</v>
      </c>
    </row>
    <row r="178" spans="1:9" ht="27.75" customHeight="1" thickBot="1" x14ac:dyDescent="0.3">
      <c r="A178" s="13" t="s">
        <v>213</v>
      </c>
      <c r="B178" s="14" t="s">
        <v>508</v>
      </c>
      <c r="C178" s="15" t="s">
        <v>7</v>
      </c>
      <c r="D178" s="15">
        <v>10.000999999999999</v>
      </c>
      <c r="E178" s="26" t="s">
        <v>214</v>
      </c>
      <c r="F178" s="27" t="s">
        <v>25</v>
      </c>
      <c r="G178" s="66">
        <v>13</v>
      </c>
      <c r="H178" s="96">
        <f t="shared" si="8"/>
        <v>130.01300000000001</v>
      </c>
      <c r="I178" s="89">
        <f t="shared" si="9"/>
        <v>66.474591349963958</v>
      </c>
    </row>
    <row r="179" spans="1:9" ht="24" customHeight="1" thickBot="1" x14ac:dyDescent="0.3">
      <c r="A179" s="13" t="s">
        <v>215</v>
      </c>
      <c r="B179" s="14" t="s">
        <v>509</v>
      </c>
      <c r="C179" s="15" t="s">
        <v>7</v>
      </c>
      <c r="D179" s="15">
        <v>7.1520000000000001</v>
      </c>
      <c r="E179" s="26" t="s">
        <v>214</v>
      </c>
      <c r="F179" s="27" t="s">
        <v>25</v>
      </c>
      <c r="G179" s="66">
        <v>13</v>
      </c>
      <c r="H179" s="96">
        <f t="shared" si="8"/>
        <v>92.975999999999999</v>
      </c>
      <c r="I179" s="89">
        <f t="shared" si="9"/>
        <v>47.537873946099609</v>
      </c>
    </row>
    <row r="180" spans="1:9" ht="15.75" thickBot="1" x14ac:dyDescent="0.3">
      <c r="A180" s="13" t="s">
        <v>216</v>
      </c>
      <c r="B180" s="14" t="s">
        <v>510</v>
      </c>
      <c r="C180" s="15" t="s">
        <v>7</v>
      </c>
      <c r="D180" s="15">
        <v>1.2010000000000001</v>
      </c>
      <c r="E180" s="26" t="s">
        <v>217</v>
      </c>
      <c r="F180" s="27" t="s">
        <v>15</v>
      </c>
      <c r="G180" s="66">
        <v>13</v>
      </c>
      <c r="H180" s="96">
        <f t="shared" si="8"/>
        <v>15.613000000000001</v>
      </c>
      <c r="I180" s="89">
        <f t="shared" si="9"/>
        <v>7.9828001411165603</v>
      </c>
    </row>
    <row r="181" spans="1:9" ht="26.25" thickBot="1" x14ac:dyDescent="0.3">
      <c r="A181" s="13" t="s">
        <v>218</v>
      </c>
      <c r="B181" s="14" t="s">
        <v>511</v>
      </c>
      <c r="C181" s="15" t="s">
        <v>7</v>
      </c>
      <c r="D181" s="15">
        <v>0.54200000000000004</v>
      </c>
      <c r="E181" s="26" t="s">
        <v>219</v>
      </c>
      <c r="F181" s="27" t="s">
        <v>25</v>
      </c>
      <c r="G181" s="66">
        <v>13</v>
      </c>
      <c r="H181" s="96">
        <f t="shared" si="8"/>
        <v>7.0460000000000003</v>
      </c>
      <c r="I181" s="89">
        <f t="shared" si="9"/>
        <v>3.6025625949085556</v>
      </c>
    </row>
    <row r="182" spans="1:9" ht="15.75" thickBot="1" x14ac:dyDescent="0.3">
      <c r="A182" s="13" t="s">
        <v>220</v>
      </c>
      <c r="B182" s="14" t="s">
        <v>512</v>
      </c>
      <c r="C182" s="15" t="s">
        <v>7</v>
      </c>
      <c r="D182" s="15">
        <v>3.5990000000000002</v>
      </c>
      <c r="E182" s="26" t="s">
        <v>217</v>
      </c>
      <c r="F182" s="27" t="s">
        <v>41</v>
      </c>
      <c r="G182" s="66">
        <v>13</v>
      </c>
      <c r="H182" s="96">
        <f t="shared" si="8"/>
        <v>46.787000000000006</v>
      </c>
      <c r="I182" s="89">
        <f t="shared" si="9"/>
        <v>23.921813245527478</v>
      </c>
    </row>
    <row r="183" spans="1:9" ht="15.75" thickBot="1" x14ac:dyDescent="0.3">
      <c r="A183" s="13" t="s">
        <v>221</v>
      </c>
      <c r="B183" s="14" t="s">
        <v>513</v>
      </c>
      <c r="C183" s="15" t="s">
        <v>31</v>
      </c>
      <c r="D183" s="15">
        <v>2.1379999999999999</v>
      </c>
      <c r="E183" s="26" t="s">
        <v>222</v>
      </c>
      <c r="F183" s="27" t="s">
        <v>15</v>
      </c>
      <c r="G183" s="66">
        <v>18</v>
      </c>
      <c r="H183" s="96">
        <f t="shared" si="8"/>
        <v>38.483999999999995</v>
      </c>
      <c r="I183" s="89">
        <f t="shared" si="9"/>
        <v>19.676556755955271</v>
      </c>
    </row>
    <row r="184" spans="1:9" ht="26.25" thickBot="1" x14ac:dyDescent="0.3">
      <c r="A184" s="13" t="s">
        <v>223</v>
      </c>
      <c r="B184" s="14" t="s">
        <v>514</v>
      </c>
      <c r="C184" s="15" t="s">
        <v>7</v>
      </c>
      <c r="D184" s="15">
        <v>5.9580000000000002</v>
      </c>
      <c r="E184" s="26" t="s">
        <v>224</v>
      </c>
      <c r="F184" s="27" t="s">
        <v>25</v>
      </c>
      <c r="G184" s="66">
        <v>13</v>
      </c>
      <c r="H184" s="96">
        <f t="shared" si="8"/>
        <v>77.454000000000008</v>
      </c>
      <c r="I184" s="89">
        <f t="shared" si="9"/>
        <v>39.601601366171913</v>
      </c>
    </row>
    <row r="185" spans="1:9" ht="26.25" thickBot="1" x14ac:dyDescent="0.3">
      <c r="A185" s="13" t="s">
        <v>225</v>
      </c>
      <c r="B185" s="14" t="s">
        <v>515</v>
      </c>
      <c r="C185" s="15" t="s">
        <v>7</v>
      </c>
      <c r="D185" s="15">
        <v>5.0010000000000003</v>
      </c>
      <c r="E185" s="26" t="s">
        <v>224</v>
      </c>
      <c r="F185" s="27" t="s">
        <v>25</v>
      </c>
      <c r="G185" s="66">
        <v>13</v>
      </c>
      <c r="H185" s="96">
        <f t="shared" si="8"/>
        <v>65.013000000000005</v>
      </c>
      <c r="I185" s="89">
        <f t="shared" si="9"/>
        <v>33.240619072209753</v>
      </c>
    </row>
    <row r="186" spans="1:9" ht="26.25" thickBot="1" x14ac:dyDescent="0.3">
      <c r="A186" s="13" t="s">
        <v>226</v>
      </c>
      <c r="B186" s="14" t="s">
        <v>516</v>
      </c>
      <c r="C186" s="15" t="s">
        <v>7</v>
      </c>
      <c r="D186" s="15">
        <v>6.3979999999999997</v>
      </c>
      <c r="E186" s="26" t="s">
        <v>224</v>
      </c>
      <c r="F186" s="27" t="s">
        <v>25</v>
      </c>
      <c r="G186" s="66">
        <v>13</v>
      </c>
      <c r="H186" s="96">
        <f t="shared" si="8"/>
        <v>83.173999999999992</v>
      </c>
      <c r="I186" s="89">
        <f t="shared" si="9"/>
        <v>42.526190926614277</v>
      </c>
    </row>
    <row r="187" spans="1:9" ht="15.75" thickBot="1" x14ac:dyDescent="0.3">
      <c r="A187" s="13" t="s">
        <v>227</v>
      </c>
      <c r="B187" s="14" t="s">
        <v>517</v>
      </c>
      <c r="C187" s="15" t="s">
        <v>7</v>
      </c>
      <c r="D187" s="15">
        <v>1.4650000000000001</v>
      </c>
      <c r="E187" s="26" t="s">
        <v>14</v>
      </c>
      <c r="F187" s="27" t="s">
        <v>25</v>
      </c>
      <c r="G187" s="66">
        <v>13</v>
      </c>
      <c r="H187" s="96">
        <f t="shared" si="8"/>
        <v>19.045000000000002</v>
      </c>
      <c r="I187" s="89">
        <f t="shared" si="9"/>
        <v>9.7375538773819823</v>
      </c>
    </row>
    <row r="188" spans="1:9" ht="25.5" customHeight="1" thickBot="1" x14ac:dyDescent="0.3">
      <c r="A188" s="13" t="s">
        <v>228</v>
      </c>
      <c r="B188" s="14" t="s">
        <v>518</v>
      </c>
      <c r="C188" s="15" t="s">
        <v>7</v>
      </c>
      <c r="D188" s="15">
        <v>0.60199999999999998</v>
      </c>
      <c r="E188" s="26" t="s">
        <v>229</v>
      </c>
      <c r="F188" s="27" t="s">
        <v>15</v>
      </c>
      <c r="G188" s="66">
        <v>13</v>
      </c>
      <c r="H188" s="96">
        <f t="shared" si="8"/>
        <v>7.8259999999999996</v>
      </c>
      <c r="I188" s="89">
        <f t="shared" si="9"/>
        <v>4.0013702622416059</v>
      </c>
    </row>
    <row r="189" spans="1:9" ht="15.75" thickBot="1" x14ac:dyDescent="0.3">
      <c r="A189" s="13" t="s">
        <v>230</v>
      </c>
      <c r="B189" s="14">
        <v>125001</v>
      </c>
      <c r="C189" s="15" t="s">
        <v>7</v>
      </c>
      <c r="D189" s="15">
        <v>0.85699999999999998</v>
      </c>
      <c r="E189" s="26" t="s">
        <v>203</v>
      </c>
      <c r="F189" s="27" t="s">
        <v>92</v>
      </c>
      <c r="G189" s="66">
        <v>13</v>
      </c>
      <c r="H189" s="96">
        <f t="shared" si="8"/>
        <v>11.141</v>
      </c>
      <c r="I189" s="89">
        <f t="shared" si="9"/>
        <v>5.6963028484070701</v>
      </c>
    </row>
    <row r="190" spans="1:9" ht="15.75" thickBot="1" x14ac:dyDescent="0.3">
      <c r="A190" s="13" t="s">
        <v>231</v>
      </c>
      <c r="B190" s="14">
        <v>125004</v>
      </c>
      <c r="C190" s="15" t="s">
        <v>7</v>
      </c>
      <c r="D190" s="68">
        <v>31.74</v>
      </c>
      <c r="E190" s="26" t="s">
        <v>203</v>
      </c>
      <c r="F190" s="27" t="s">
        <v>92</v>
      </c>
      <c r="G190" s="66">
        <v>13</v>
      </c>
      <c r="H190" s="96">
        <f t="shared" si="8"/>
        <v>412.62</v>
      </c>
      <c r="I190" s="89">
        <f t="shared" si="9"/>
        <v>210.96925601918369</v>
      </c>
    </row>
    <row r="191" spans="1:9" ht="15.75" thickBot="1" x14ac:dyDescent="0.3">
      <c r="A191" s="52"/>
      <c r="B191" s="53"/>
      <c r="C191" s="20" t="s">
        <v>232</v>
      </c>
      <c r="D191" s="21">
        <f>SUM(D164:D190)</f>
        <v>215.64500000000001</v>
      </c>
      <c r="E191" s="32"/>
      <c r="F191" s="2"/>
      <c r="G191" s="3"/>
      <c r="H191" s="96"/>
      <c r="I191" s="89"/>
    </row>
    <row r="192" spans="1:9" x14ac:dyDescent="0.25">
      <c r="A192" s="43"/>
    </row>
    <row r="193" spans="1:9" x14ac:dyDescent="0.25">
      <c r="A193" s="43"/>
    </row>
    <row r="194" spans="1:9" x14ac:dyDescent="0.25">
      <c r="A194" s="54" t="s">
        <v>233</v>
      </c>
    </row>
    <row r="195" spans="1:9" ht="15.75" thickBot="1" x14ac:dyDescent="0.3">
      <c r="A195" s="6"/>
    </row>
    <row r="196" spans="1:9" ht="39" thickBot="1" x14ac:dyDescent="0.3">
      <c r="A196" s="7" t="s">
        <v>1</v>
      </c>
      <c r="B196" s="23" t="s">
        <v>234</v>
      </c>
      <c r="C196" s="9" t="s">
        <v>3</v>
      </c>
      <c r="D196" s="9" t="s">
        <v>235</v>
      </c>
      <c r="E196" s="24" t="s">
        <v>5</v>
      </c>
      <c r="F196" s="10" t="s">
        <v>6</v>
      </c>
      <c r="G196" s="64" t="s">
        <v>600</v>
      </c>
      <c r="H196" s="73" t="s">
        <v>601</v>
      </c>
      <c r="I196" s="93" t="s">
        <v>626</v>
      </c>
    </row>
    <row r="197" spans="1:9" ht="15.75" thickBot="1" x14ac:dyDescent="0.3">
      <c r="A197" s="13" t="s">
        <v>236</v>
      </c>
      <c r="B197" s="14" t="s">
        <v>519</v>
      </c>
      <c r="C197" s="15" t="s">
        <v>7</v>
      </c>
      <c r="D197" s="15">
        <v>13.086</v>
      </c>
      <c r="E197" s="26" t="s">
        <v>237</v>
      </c>
      <c r="F197" s="16" t="s">
        <v>25</v>
      </c>
      <c r="G197" s="65">
        <v>14</v>
      </c>
      <c r="H197" s="58">
        <f t="shared" ref="H197:H236" si="10">D197*G197</f>
        <v>183.20400000000001</v>
      </c>
      <c r="I197" s="94">
        <f>H197/1.95583</f>
        <v>93.670717802672016</v>
      </c>
    </row>
    <row r="198" spans="1:9" ht="15.75" thickBot="1" x14ac:dyDescent="0.3">
      <c r="A198" s="13" t="s">
        <v>239</v>
      </c>
      <c r="B198" s="14" t="s">
        <v>520</v>
      </c>
      <c r="C198" s="15" t="s">
        <v>7</v>
      </c>
      <c r="D198" s="15">
        <v>125.38800000000001</v>
      </c>
      <c r="E198" s="26" t="s">
        <v>240</v>
      </c>
      <c r="F198" s="16" t="s">
        <v>25</v>
      </c>
      <c r="G198" s="65">
        <v>14</v>
      </c>
      <c r="H198" s="58">
        <f t="shared" si="10"/>
        <v>1755.432</v>
      </c>
      <c r="I198" s="94">
        <f t="shared" ref="I198:I236" si="11">H198/1.95583</f>
        <v>897.53812959204026</v>
      </c>
    </row>
    <row r="199" spans="1:9" ht="15.75" thickBot="1" x14ac:dyDescent="0.3">
      <c r="A199" s="13" t="s">
        <v>241</v>
      </c>
      <c r="B199" s="14" t="s">
        <v>521</v>
      </c>
      <c r="C199" s="15" t="s">
        <v>7</v>
      </c>
      <c r="D199" s="15">
        <v>40.835000000000001</v>
      </c>
      <c r="E199" s="26" t="s">
        <v>242</v>
      </c>
      <c r="F199" s="16" t="s">
        <v>25</v>
      </c>
      <c r="G199" s="65">
        <v>14</v>
      </c>
      <c r="H199" s="58">
        <f t="shared" si="10"/>
        <v>571.69000000000005</v>
      </c>
      <c r="I199" s="94">
        <f t="shared" si="11"/>
        <v>292.3004555610662</v>
      </c>
    </row>
    <row r="200" spans="1:9" ht="24.75" customHeight="1" thickBot="1" x14ac:dyDescent="0.3">
      <c r="A200" s="38" t="s">
        <v>243</v>
      </c>
      <c r="B200" s="39" t="s">
        <v>522</v>
      </c>
      <c r="C200" s="50" t="s">
        <v>7</v>
      </c>
      <c r="D200" s="50">
        <v>14.865</v>
      </c>
      <c r="E200" s="49" t="s">
        <v>244</v>
      </c>
      <c r="F200" s="16" t="s">
        <v>25</v>
      </c>
      <c r="G200" s="65">
        <v>14</v>
      </c>
      <c r="H200" s="58">
        <f t="shared" si="10"/>
        <v>208.11</v>
      </c>
      <c r="I200" s="94">
        <f t="shared" si="11"/>
        <v>106.40495339574504</v>
      </c>
    </row>
    <row r="201" spans="1:9" ht="15.75" thickBot="1" x14ac:dyDescent="0.3">
      <c r="A201" s="38" t="s">
        <v>245</v>
      </c>
      <c r="B201" s="39" t="s">
        <v>523</v>
      </c>
      <c r="C201" s="50" t="s">
        <v>7</v>
      </c>
      <c r="D201" s="50">
        <v>10.861000000000001</v>
      </c>
      <c r="E201" s="49" t="s">
        <v>246</v>
      </c>
      <c r="F201" s="16" t="s">
        <v>25</v>
      </c>
      <c r="G201" s="65">
        <v>14</v>
      </c>
      <c r="H201" s="58">
        <f t="shared" si="10"/>
        <v>152.054</v>
      </c>
      <c r="I201" s="94">
        <f t="shared" si="11"/>
        <v>77.743975703409802</v>
      </c>
    </row>
    <row r="202" spans="1:9" ht="15.75" thickBot="1" x14ac:dyDescent="0.3">
      <c r="A202" s="38" t="s">
        <v>247</v>
      </c>
      <c r="B202" s="39" t="s">
        <v>524</v>
      </c>
      <c r="C202" s="50" t="s">
        <v>7</v>
      </c>
      <c r="D202" s="50">
        <v>92.518000000000001</v>
      </c>
      <c r="E202" s="49" t="s">
        <v>246</v>
      </c>
      <c r="F202" s="16" t="s">
        <v>92</v>
      </c>
      <c r="G202" s="65">
        <v>14</v>
      </c>
      <c r="H202" s="58">
        <f t="shared" si="10"/>
        <v>1295.252</v>
      </c>
      <c r="I202" s="94">
        <f t="shared" si="11"/>
        <v>662.25183170316438</v>
      </c>
    </row>
    <row r="203" spans="1:9" ht="15.75" thickBot="1" x14ac:dyDescent="0.3">
      <c r="A203" s="13" t="s">
        <v>248</v>
      </c>
      <c r="B203" s="14" t="s">
        <v>525</v>
      </c>
      <c r="C203" s="15" t="s">
        <v>7</v>
      </c>
      <c r="D203" s="68">
        <v>76.81</v>
      </c>
      <c r="E203" s="26" t="s">
        <v>242</v>
      </c>
      <c r="F203" s="16" t="s">
        <v>15</v>
      </c>
      <c r="G203" s="65">
        <v>14</v>
      </c>
      <c r="H203" s="58">
        <f t="shared" si="10"/>
        <v>1075.3400000000001</v>
      </c>
      <c r="I203" s="94">
        <f t="shared" si="11"/>
        <v>549.81261152554168</v>
      </c>
    </row>
    <row r="204" spans="1:9" ht="26.25" thickBot="1" x14ac:dyDescent="0.3">
      <c r="A204" s="13" t="s">
        <v>249</v>
      </c>
      <c r="B204" s="14" t="s">
        <v>526</v>
      </c>
      <c r="C204" s="15" t="s">
        <v>7</v>
      </c>
      <c r="D204" s="15">
        <v>256.27199999999999</v>
      </c>
      <c r="E204" s="26" t="s">
        <v>238</v>
      </c>
      <c r="F204" s="16" t="s">
        <v>92</v>
      </c>
      <c r="G204" s="65">
        <v>14</v>
      </c>
      <c r="H204" s="58">
        <f t="shared" si="10"/>
        <v>3587.808</v>
      </c>
      <c r="I204" s="94">
        <f t="shared" si="11"/>
        <v>1834.4171016908424</v>
      </c>
    </row>
    <row r="205" spans="1:9" ht="15.75" thickBot="1" x14ac:dyDescent="0.3">
      <c r="A205" s="13" t="s">
        <v>250</v>
      </c>
      <c r="B205" s="14" t="s">
        <v>527</v>
      </c>
      <c r="C205" s="15" t="s">
        <v>7</v>
      </c>
      <c r="D205" s="15">
        <v>27.050999999999998</v>
      </c>
      <c r="E205" s="26" t="s">
        <v>242</v>
      </c>
      <c r="F205" s="16" t="s">
        <v>15</v>
      </c>
      <c r="G205" s="65">
        <v>14</v>
      </c>
      <c r="H205" s="58">
        <f t="shared" si="10"/>
        <v>378.714</v>
      </c>
      <c r="I205" s="94">
        <f t="shared" si="11"/>
        <v>193.63339349534468</v>
      </c>
    </row>
    <row r="206" spans="1:9" ht="26.25" thickBot="1" x14ac:dyDescent="0.3">
      <c r="A206" s="13" t="s">
        <v>251</v>
      </c>
      <c r="B206" s="14" t="s">
        <v>528</v>
      </c>
      <c r="C206" s="15" t="s">
        <v>7</v>
      </c>
      <c r="D206" s="15">
        <v>15.243</v>
      </c>
      <c r="E206" s="26" t="s">
        <v>238</v>
      </c>
      <c r="F206" s="16" t="s">
        <v>92</v>
      </c>
      <c r="G206" s="65">
        <v>14</v>
      </c>
      <c r="H206" s="58">
        <f t="shared" si="10"/>
        <v>213.40200000000002</v>
      </c>
      <c r="I206" s="94">
        <f t="shared" si="11"/>
        <v>109.11071003103542</v>
      </c>
    </row>
    <row r="207" spans="1:9" ht="26.25" thickBot="1" x14ac:dyDescent="0.3">
      <c r="A207" s="13" t="s">
        <v>252</v>
      </c>
      <c r="B207" s="14" t="s">
        <v>529</v>
      </c>
      <c r="C207" s="15" t="s">
        <v>7</v>
      </c>
      <c r="D207" s="68">
        <v>51.213999999999999</v>
      </c>
      <c r="E207" s="26" t="s">
        <v>253</v>
      </c>
      <c r="F207" s="16" t="s">
        <v>92</v>
      </c>
      <c r="G207" s="65">
        <v>14</v>
      </c>
      <c r="H207" s="58">
        <f t="shared" si="10"/>
        <v>716.99599999999998</v>
      </c>
      <c r="I207" s="94">
        <f t="shared" si="11"/>
        <v>366.59423365016386</v>
      </c>
    </row>
    <row r="208" spans="1:9" ht="15.75" thickBot="1" x14ac:dyDescent="0.3">
      <c r="A208" s="13" t="s">
        <v>254</v>
      </c>
      <c r="B208" s="14" t="s">
        <v>530</v>
      </c>
      <c r="C208" s="15" t="s">
        <v>7</v>
      </c>
      <c r="D208" s="15">
        <v>110.99</v>
      </c>
      <c r="E208" s="26" t="s">
        <v>255</v>
      </c>
      <c r="F208" s="16" t="s">
        <v>92</v>
      </c>
      <c r="G208" s="65">
        <v>14</v>
      </c>
      <c r="H208" s="58">
        <f t="shared" si="10"/>
        <v>1553.86</v>
      </c>
      <c r="I208" s="94">
        <f t="shared" si="11"/>
        <v>794.47600251555605</v>
      </c>
    </row>
    <row r="209" spans="1:9" ht="15.75" thickBot="1" x14ac:dyDescent="0.3">
      <c r="A209" s="13" t="s">
        <v>256</v>
      </c>
      <c r="B209" s="14" t="s">
        <v>531</v>
      </c>
      <c r="C209" s="15" t="s">
        <v>7</v>
      </c>
      <c r="D209" s="15">
        <v>10.856999999999999</v>
      </c>
      <c r="E209" s="26" t="s">
        <v>257</v>
      </c>
      <c r="F209" s="16" t="s">
        <v>25</v>
      </c>
      <c r="G209" s="65">
        <v>14</v>
      </c>
      <c r="H209" s="58">
        <f t="shared" si="10"/>
        <v>151.99799999999999</v>
      </c>
      <c r="I209" s="94">
        <f t="shared" si="11"/>
        <v>77.71534335806281</v>
      </c>
    </row>
    <row r="210" spans="1:9" ht="26.25" thickBot="1" x14ac:dyDescent="0.3">
      <c r="A210" s="13" t="s">
        <v>258</v>
      </c>
      <c r="B210" s="14" t="s">
        <v>532</v>
      </c>
      <c r="C210" s="15" t="s">
        <v>7</v>
      </c>
      <c r="D210" s="15">
        <v>19.605</v>
      </c>
      <c r="E210" s="26" t="s">
        <v>259</v>
      </c>
      <c r="F210" s="16" t="s">
        <v>92</v>
      </c>
      <c r="G210" s="65">
        <v>14</v>
      </c>
      <c r="H210" s="58">
        <f t="shared" si="10"/>
        <v>274.47000000000003</v>
      </c>
      <c r="I210" s="94">
        <f t="shared" si="11"/>
        <v>140.3342826319261</v>
      </c>
    </row>
    <row r="211" spans="1:9" ht="26.25" thickBot="1" x14ac:dyDescent="0.3">
      <c r="A211" s="13" t="s">
        <v>260</v>
      </c>
      <c r="B211" s="14" t="s">
        <v>533</v>
      </c>
      <c r="C211" s="15" t="s">
        <v>7</v>
      </c>
      <c r="D211" s="15">
        <v>15.004</v>
      </c>
      <c r="E211" s="26" t="s">
        <v>259</v>
      </c>
      <c r="F211" s="16" t="s">
        <v>92</v>
      </c>
      <c r="G211" s="65">
        <v>14</v>
      </c>
      <c r="H211" s="58">
        <f t="shared" si="10"/>
        <v>210.05599999999998</v>
      </c>
      <c r="I211" s="94">
        <f t="shared" si="11"/>
        <v>107.39992739655287</v>
      </c>
    </row>
    <row r="212" spans="1:9" ht="26.25" thickBot="1" x14ac:dyDescent="0.3">
      <c r="A212" s="13" t="s">
        <v>261</v>
      </c>
      <c r="B212" s="14" t="s">
        <v>534</v>
      </c>
      <c r="C212" s="15" t="s">
        <v>7</v>
      </c>
      <c r="D212" s="15">
        <v>0.86899999999999999</v>
      </c>
      <c r="E212" s="26" t="s">
        <v>262</v>
      </c>
      <c r="F212" s="16" t="s">
        <v>92</v>
      </c>
      <c r="G212" s="65">
        <v>14</v>
      </c>
      <c r="H212" s="58">
        <f t="shared" si="10"/>
        <v>12.166</v>
      </c>
      <c r="I212" s="94">
        <f t="shared" si="11"/>
        <v>6.2203770266331944</v>
      </c>
    </row>
    <row r="213" spans="1:9" ht="26.25" thickBot="1" x14ac:dyDescent="0.3">
      <c r="A213" s="13" t="s">
        <v>263</v>
      </c>
      <c r="B213" s="14" t="s">
        <v>535</v>
      </c>
      <c r="C213" s="15" t="s">
        <v>7</v>
      </c>
      <c r="D213" s="68">
        <v>3.7</v>
      </c>
      <c r="E213" s="26" t="s">
        <v>262</v>
      </c>
      <c r="F213" s="16" t="s">
        <v>92</v>
      </c>
      <c r="G213" s="65">
        <v>14</v>
      </c>
      <c r="H213" s="58">
        <f t="shared" si="10"/>
        <v>51.800000000000004</v>
      </c>
      <c r="I213" s="94">
        <f t="shared" si="11"/>
        <v>26.48491944596412</v>
      </c>
    </row>
    <row r="214" spans="1:9" ht="26.25" thickBot="1" x14ac:dyDescent="0.3">
      <c r="A214" s="13" t="s">
        <v>264</v>
      </c>
      <c r="B214" s="14" t="s">
        <v>536</v>
      </c>
      <c r="C214" s="15" t="s">
        <v>7</v>
      </c>
      <c r="D214" s="15">
        <v>6.4589999999999996</v>
      </c>
      <c r="E214" s="26" t="s">
        <v>262</v>
      </c>
      <c r="F214" s="16" t="s">
        <v>92</v>
      </c>
      <c r="G214" s="65">
        <v>14</v>
      </c>
      <c r="H214" s="58">
        <f t="shared" si="10"/>
        <v>90.425999999999988</v>
      </c>
      <c r="I214" s="94">
        <f t="shared" si="11"/>
        <v>46.234079649049249</v>
      </c>
    </row>
    <row r="215" spans="1:9" ht="26.25" thickBot="1" x14ac:dyDescent="0.3">
      <c r="A215" s="13" t="s">
        <v>265</v>
      </c>
      <c r="B215" s="14" t="s">
        <v>537</v>
      </c>
      <c r="C215" s="15" t="s">
        <v>7</v>
      </c>
      <c r="D215" s="15">
        <v>4.0979999999999999</v>
      </c>
      <c r="E215" s="26" t="s">
        <v>262</v>
      </c>
      <c r="F215" s="16" t="s">
        <v>92</v>
      </c>
      <c r="G215" s="65">
        <v>14</v>
      </c>
      <c r="H215" s="58">
        <f t="shared" si="10"/>
        <v>57.372</v>
      </c>
      <c r="I215" s="94">
        <f t="shared" si="11"/>
        <v>29.333837807989447</v>
      </c>
    </row>
    <row r="216" spans="1:9" ht="26.25" thickBot="1" x14ac:dyDescent="0.3">
      <c r="A216" s="13" t="s">
        <v>266</v>
      </c>
      <c r="B216" s="14" t="s">
        <v>538</v>
      </c>
      <c r="C216" s="15" t="s">
        <v>7</v>
      </c>
      <c r="D216" s="15">
        <v>3.8029999999999999</v>
      </c>
      <c r="E216" s="26" t="s">
        <v>262</v>
      </c>
      <c r="F216" s="16" t="s">
        <v>92</v>
      </c>
      <c r="G216" s="65">
        <v>14</v>
      </c>
      <c r="H216" s="58">
        <f t="shared" si="10"/>
        <v>53.241999999999997</v>
      </c>
      <c r="I216" s="94">
        <f t="shared" si="11"/>
        <v>27.222202338649065</v>
      </c>
    </row>
    <row r="217" spans="1:9" ht="26.25" thickBot="1" x14ac:dyDescent="0.3">
      <c r="A217" s="13" t="s">
        <v>267</v>
      </c>
      <c r="B217" s="14" t="s">
        <v>539</v>
      </c>
      <c r="C217" s="15" t="s">
        <v>7</v>
      </c>
      <c r="D217" s="15">
        <v>3.5019999999999998</v>
      </c>
      <c r="E217" s="26" t="s">
        <v>262</v>
      </c>
      <c r="F217" s="16" t="s">
        <v>92</v>
      </c>
      <c r="G217" s="65">
        <v>14</v>
      </c>
      <c r="H217" s="58">
        <f t="shared" si="10"/>
        <v>49.027999999999999</v>
      </c>
      <c r="I217" s="94">
        <f t="shared" si="11"/>
        <v>25.0676183512882</v>
      </c>
    </row>
    <row r="218" spans="1:9" ht="15.75" thickBot="1" x14ac:dyDescent="0.3">
      <c r="A218" s="13" t="s">
        <v>268</v>
      </c>
      <c r="B218" s="14" t="s">
        <v>419</v>
      </c>
      <c r="C218" s="15" t="s">
        <v>7</v>
      </c>
      <c r="D218" s="15">
        <v>4.9989999999999997</v>
      </c>
      <c r="E218" s="26" t="s">
        <v>269</v>
      </c>
      <c r="F218" s="16" t="s">
        <v>92</v>
      </c>
      <c r="G218" s="65">
        <v>14</v>
      </c>
      <c r="H218" s="58">
        <f t="shared" si="10"/>
        <v>69.98599999999999</v>
      </c>
      <c r="I218" s="94">
        <f t="shared" si="11"/>
        <v>35.783273597398541</v>
      </c>
    </row>
    <row r="219" spans="1:9" ht="15.75" thickBot="1" x14ac:dyDescent="0.3">
      <c r="A219" s="13" t="s">
        <v>270</v>
      </c>
      <c r="B219" s="14" t="s">
        <v>540</v>
      </c>
      <c r="C219" s="15" t="s">
        <v>7</v>
      </c>
      <c r="D219" s="15">
        <v>5.0010000000000003</v>
      </c>
      <c r="E219" s="26" t="s">
        <v>269</v>
      </c>
      <c r="F219" s="16" t="s">
        <v>92</v>
      </c>
      <c r="G219" s="65">
        <v>14</v>
      </c>
      <c r="H219" s="58">
        <f t="shared" si="10"/>
        <v>70.01400000000001</v>
      </c>
      <c r="I219" s="94">
        <f t="shared" si="11"/>
        <v>35.797589770072044</v>
      </c>
    </row>
    <row r="220" spans="1:9" ht="15.75" thickBot="1" x14ac:dyDescent="0.3">
      <c r="A220" s="13" t="s">
        <v>271</v>
      </c>
      <c r="B220" s="14" t="s">
        <v>541</v>
      </c>
      <c r="C220" s="15" t="s">
        <v>7</v>
      </c>
      <c r="D220" s="15">
        <v>14.301</v>
      </c>
      <c r="E220" s="26" t="s">
        <v>269</v>
      </c>
      <c r="F220" s="16" t="s">
        <v>92</v>
      </c>
      <c r="G220" s="65">
        <v>14</v>
      </c>
      <c r="H220" s="58">
        <f t="shared" si="10"/>
        <v>200.214</v>
      </c>
      <c r="I220" s="94">
        <f t="shared" si="11"/>
        <v>102.3677927018197</v>
      </c>
    </row>
    <row r="221" spans="1:9" ht="15.75" thickBot="1" x14ac:dyDescent="0.3">
      <c r="A221" s="13" t="s">
        <v>272</v>
      </c>
      <c r="B221" s="14" t="s">
        <v>542</v>
      </c>
      <c r="C221" s="15" t="s">
        <v>7</v>
      </c>
      <c r="D221" s="15">
        <v>0.99099999999999999</v>
      </c>
      <c r="E221" s="26" t="s">
        <v>269</v>
      </c>
      <c r="F221" s="16" t="s">
        <v>92</v>
      </c>
      <c r="G221" s="65">
        <v>14</v>
      </c>
      <c r="H221" s="58">
        <f t="shared" si="10"/>
        <v>13.874000000000001</v>
      </c>
      <c r="I221" s="94">
        <f t="shared" si="11"/>
        <v>7.0936635597163358</v>
      </c>
    </row>
    <row r="222" spans="1:9" ht="15.75" thickBot="1" x14ac:dyDescent="0.3">
      <c r="A222" s="13" t="s">
        <v>273</v>
      </c>
      <c r="B222" s="14" t="s">
        <v>543</v>
      </c>
      <c r="C222" s="15" t="s">
        <v>7</v>
      </c>
      <c r="D222" s="15">
        <v>17.774000000000001</v>
      </c>
      <c r="E222" s="26" t="s">
        <v>269</v>
      </c>
      <c r="F222" s="16" t="s">
        <v>92</v>
      </c>
      <c r="G222" s="65">
        <v>14</v>
      </c>
      <c r="H222" s="58">
        <f t="shared" si="10"/>
        <v>248.83600000000001</v>
      </c>
      <c r="I222" s="94">
        <f t="shared" si="11"/>
        <v>127.22782654934223</v>
      </c>
    </row>
    <row r="223" spans="1:9" ht="15.75" thickBot="1" x14ac:dyDescent="0.3">
      <c r="A223" s="13" t="s">
        <v>274</v>
      </c>
      <c r="B223" s="14" t="s">
        <v>544</v>
      </c>
      <c r="C223" s="15" t="s">
        <v>7</v>
      </c>
      <c r="D223" s="68">
        <v>23.01</v>
      </c>
      <c r="E223" s="26" t="s">
        <v>269</v>
      </c>
      <c r="F223" s="16" t="s">
        <v>92</v>
      </c>
      <c r="G223" s="65">
        <v>14</v>
      </c>
      <c r="H223" s="58">
        <f t="shared" si="10"/>
        <v>322.14000000000004</v>
      </c>
      <c r="I223" s="94">
        <f t="shared" si="11"/>
        <v>164.70756660854985</v>
      </c>
    </row>
    <row r="224" spans="1:9" ht="15.75" thickBot="1" x14ac:dyDescent="0.3">
      <c r="A224" s="13" t="s">
        <v>275</v>
      </c>
      <c r="B224" s="14" t="s">
        <v>545</v>
      </c>
      <c r="C224" s="15" t="s">
        <v>7</v>
      </c>
      <c r="D224" s="15">
        <v>5.0999999999999997E-2</v>
      </c>
      <c r="E224" s="26" t="s">
        <v>269</v>
      </c>
      <c r="F224" s="16" t="s">
        <v>92</v>
      </c>
      <c r="G224" s="65">
        <v>14</v>
      </c>
      <c r="H224" s="58">
        <f t="shared" si="10"/>
        <v>0.71399999999999997</v>
      </c>
      <c r="I224" s="94">
        <f t="shared" si="11"/>
        <v>0.36506240317409999</v>
      </c>
    </row>
    <row r="225" spans="1:9" ht="15.75" thickBot="1" x14ac:dyDescent="0.3">
      <c r="A225" s="13" t="s">
        <v>276</v>
      </c>
      <c r="B225" s="14" t="s">
        <v>546</v>
      </c>
      <c r="C225" s="15" t="s">
        <v>30</v>
      </c>
      <c r="D225" s="15">
        <v>8.3759999999999994</v>
      </c>
      <c r="E225" s="26" t="s">
        <v>269</v>
      </c>
      <c r="F225" s="16" t="s">
        <v>15</v>
      </c>
      <c r="G225" s="65">
        <v>13</v>
      </c>
      <c r="H225" s="58">
        <f t="shared" si="10"/>
        <v>108.88799999999999</v>
      </c>
      <c r="I225" s="94">
        <f t="shared" si="11"/>
        <v>55.673550359693834</v>
      </c>
    </row>
    <row r="226" spans="1:9" ht="15.75" thickBot="1" x14ac:dyDescent="0.3">
      <c r="A226" s="13" t="s">
        <v>277</v>
      </c>
      <c r="B226" s="14" t="s">
        <v>505</v>
      </c>
      <c r="C226" s="15" t="s">
        <v>30</v>
      </c>
      <c r="D226" s="15">
        <v>0.71599999999999997</v>
      </c>
      <c r="E226" s="26" t="s">
        <v>278</v>
      </c>
      <c r="F226" s="16" t="s">
        <v>25</v>
      </c>
      <c r="G226" s="65">
        <v>13</v>
      </c>
      <c r="H226" s="58">
        <f t="shared" si="10"/>
        <v>9.3079999999999998</v>
      </c>
      <c r="I226" s="94">
        <f t="shared" si="11"/>
        <v>4.7591048301744019</v>
      </c>
    </row>
    <row r="227" spans="1:9" ht="26.25" thickBot="1" x14ac:dyDescent="0.3">
      <c r="A227" s="13" t="s">
        <v>279</v>
      </c>
      <c r="B227" s="14" t="s">
        <v>547</v>
      </c>
      <c r="C227" s="15" t="s">
        <v>7</v>
      </c>
      <c r="D227" s="15">
        <v>19.91</v>
      </c>
      <c r="E227" s="26" t="s">
        <v>280</v>
      </c>
      <c r="F227" s="16" t="s">
        <v>29</v>
      </c>
      <c r="G227" s="65">
        <v>14</v>
      </c>
      <c r="H227" s="58">
        <f t="shared" si="10"/>
        <v>278.74</v>
      </c>
      <c r="I227" s="94">
        <f t="shared" si="11"/>
        <v>142.51749896463394</v>
      </c>
    </row>
    <row r="228" spans="1:9" ht="15.75" thickBot="1" x14ac:dyDescent="0.3">
      <c r="A228" s="13" t="s">
        <v>281</v>
      </c>
      <c r="B228" s="14" t="s">
        <v>548</v>
      </c>
      <c r="C228" s="15" t="s">
        <v>7</v>
      </c>
      <c r="D228" s="15">
        <v>2.6709999999999998</v>
      </c>
      <c r="E228" s="26" t="s">
        <v>282</v>
      </c>
      <c r="F228" s="16" t="s">
        <v>29</v>
      </c>
      <c r="G228" s="65">
        <v>14</v>
      </c>
      <c r="H228" s="58">
        <f t="shared" si="10"/>
        <v>37.393999999999998</v>
      </c>
      <c r="I228" s="94">
        <f t="shared" si="11"/>
        <v>19.119248605451393</v>
      </c>
    </row>
    <row r="229" spans="1:9" ht="15.75" thickBot="1" x14ac:dyDescent="0.3">
      <c r="A229" s="13" t="s">
        <v>283</v>
      </c>
      <c r="B229" s="14" t="s">
        <v>549</v>
      </c>
      <c r="C229" s="15" t="s">
        <v>7</v>
      </c>
      <c r="D229" s="15">
        <v>17.975000000000001</v>
      </c>
      <c r="E229" s="26" t="s">
        <v>158</v>
      </c>
      <c r="F229" s="16" t="s">
        <v>25</v>
      </c>
      <c r="G229" s="65">
        <v>14</v>
      </c>
      <c r="H229" s="58">
        <f t="shared" si="10"/>
        <v>251.65000000000003</v>
      </c>
      <c r="I229" s="94">
        <f t="shared" si="11"/>
        <v>128.66660190302841</v>
      </c>
    </row>
    <row r="230" spans="1:9" ht="15.75" thickBot="1" x14ac:dyDescent="0.3">
      <c r="A230" s="13" t="s">
        <v>284</v>
      </c>
      <c r="B230" s="14" t="s">
        <v>550</v>
      </c>
      <c r="C230" s="15" t="s">
        <v>7</v>
      </c>
      <c r="D230" s="15">
        <v>4.726</v>
      </c>
      <c r="E230" s="26" t="s">
        <v>158</v>
      </c>
      <c r="F230" s="16" t="s">
        <v>25</v>
      </c>
      <c r="G230" s="65">
        <v>14</v>
      </c>
      <c r="H230" s="58">
        <f t="shared" si="10"/>
        <v>66.164000000000001</v>
      </c>
      <c r="I230" s="94">
        <f t="shared" si="11"/>
        <v>33.829116027466604</v>
      </c>
    </row>
    <row r="231" spans="1:9" ht="26.25" thickBot="1" x14ac:dyDescent="0.3">
      <c r="A231" s="13" t="s">
        <v>285</v>
      </c>
      <c r="B231" s="14" t="s">
        <v>551</v>
      </c>
      <c r="C231" s="15" t="s">
        <v>7</v>
      </c>
      <c r="D231" s="15">
        <v>0.191</v>
      </c>
      <c r="E231" s="26" t="s">
        <v>280</v>
      </c>
      <c r="F231" s="16" t="s">
        <v>29</v>
      </c>
      <c r="G231" s="65">
        <v>14</v>
      </c>
      <c r="H231" s="58">
        <f t="shared" si="10"/>
        <v>2.6739999999999999</v>
      </c>
      <c r="I231" s="94">
        <f t="shared" si="11"/>
        <v>1.3671944903186881</v>
      </c>
    </row>
    <row r="232" spans="1:9" ht="15.75" thickBot="1" x14ac:dyDescent="0.3">
      <c r="A232" s="13" t="s">
        <v>286</v>
      </c>
      <c r="B232" s="14" t="s">
        <v>552</v>
      </c>
      <c r="C232" s="15" t="s">
        <v>7</v>
      </c>
      <c r="D232" s="15">
        <v>4.359</v>
      </c>
      <c r="E232" s="26" t="s">
        <v>278</v>
      </c>
      <c r="F232" s="16" t="s">
        <v>15</v>
      </c>
      <c r="G232" s="65">
        <v>14</v>
      </c>
      <c r="H232" s="58">
        <f t="shared" si="10"/>
        <v>61.025999999999996</v>
      </c>
      <c r="I232" s="94">
        <f t="shared" si="11"/>
        <v>31.202098341880429</v>
      </c>
    </row>
    <row r="233" spans="1:9" ht="15.75" thickBot="1" x14ac:dyDescent="0.3">
      <c r="A233" s="13" t="s">
        <v>287</v>
      </c>
      <c r="B233" s="14" t="s">
        <v>553</v>
      </c>
      <c r="C233" s="15" t="s">
        <v>7</v>
      </c>
      <c r="D233" s="15">
        <v>4.4969999999999999</v>
      </c>
      <c r="E233" s="26" t="s">
        <v>278</v>
      </c>
      <c r="F233" s="16" t="s">
        <v>15</v>
      </c>
      <c r="G233" s="65">
        <v>14</v>
      </c>
      <c r="H233" s="58">
        <f t="shared" si="10"/>
        <v>62.957999999999998</v>
      </c>
      <c r="I233" s="94">
        <f t="shared" si="11"/>
        <v>32.189914256351521</v>
      </c>
    </row>
    <row r="234" spans="1:9" ht="26.25" thickBot="1" x14ac:dyDescent="0.3">
      <c r="A234" s="13" t="s">
        <v>288</v>
      </c>
      <c r="B234" s="14" t="s">
        <v>554</v>
      </c>
      <c r="C234" s="15" t="s">
        <v>7</v>
      </c>
      <c r="D234" s="15">
        <v>6.2489999999999997</v>
      </c>
      <c r="E234" s="26" t="s">
        <v>262</v>
      </c>
      <c r="F234" s="16" t="s">
        <v>92</v>
      </c>
      <c r="G234" s="65">
        <v>14</v>
      </c>
      <c r="H234" s="58">
        <f t="shared" si="10"/>
        <v>87.48599999999999</v>
      </c>
      <c r="I234" s="94">
        <f t="shared" si="11"/>
        <v>44.730881518332367</v>
      </c>
    </row>
    <row r="235" spans="1:9" ht="26.25" thickBot="1" x14ac:dyDescent="0.3">
      <c r="A235" s="13" t="s">
        <v>289</v>
      </c>
      <c r="B235" s="14" t="s">
        <v>555</v>
      </c>
      <c r="C235" s="15" t="s">
        <v>7</v>
      </c>
      <c r="D235" s="15">
        <v>9.5210000000000008</v>
      </c>
      <c r="E235" s="26" t="s">
        <v>262</v>
      </c>
      <c r="F235" s="16" t="s">
        <v>92</v>
      </c>
      <c r="G235" s="65">
        <v>14</v>
      </c>
      <c r="H235" s="58">
        <f t="shared" si="10"/>
        <v>133.29400000000001</v>
      </c>
      <c r="I235" s="94">
        <f t="shared" si="11"/>
        <v>68.152140012168758</v>
      </c>
    </row>
    <row r="236" spans="1:9" ht="26.25" thickBot="1" x14ac:dyDescent="0.3">
      <c r="A236" s="13" t="s">
        <v>290</v>
      </c>
      <c r="B236" s="14" t="s">
        <v>556</v>
      </c>
      <c r="C236" s="15" t="s">
        <v>7</v>
      </c>
      <c r="D236" s="15">
        <v>4.101</v>
      </c>
      <c r="E236" s="26" t="s">
        <v>262</v>
      </c>
      <c r="F236" s="16" t="s">
        <v>92</v>
      </c>
      <c r="G236" s="65">
        <v>14</v>
      </c>
      <c r="H236" s="58">
        <f t="shared" si="10"/>
        <v>57.414000000000001</v>
      </c>
      <c r="I236" s="94">
        <f t="shared" si="11"/>
        <v>29.355312066999691</v>
      </c>
    </row>
    <row r="237" spans="1:9" ht="15.75" thickBot="1" x14ac:dyDescent="0.3">
      <c r="A237" s="18"/>
      <c r="B237" s="19"/>
      <c r="C237" s="20" t="s">
        <v>190</v>
      </c>
      <c r="D237" s="21">
        <f>SUM(D197:D236)</f>
        <v>1052.4490000000003</v>
      </c>
      <c r="E237" s="32"/>
      <c r="F237" s="33"/>
      <c r="G237" s="64"/>
      <c r="H237" s="58"/>
      <c r="I237" s="95"/>
    </row>
    <row r="238" spans="1:9" x14ac:dyDescent="0.25">
      <c r="A238" s="22"/>
    </row>
    <row r="239" spans="1:9" x14ac:dyDescent="0.25">
      <c r="A239" s="22"/>
    </row>
    <row r="240" spans="1:9" x14ac:dyDescent="0.25">
      <c r="A240" s="6" t="s">
        <v>291</v>
      </c>
    </row>
    <row r="241" spans="1:9" ht="15.75" thickBot="1" x14ac:dyDescent="0.3">
      <c r="A241" s="6"/>
    </row>
    <row r="242" spans="1:9" ht="39" thickBot="1" x14ac:dyDescent="0.3">
      <c r="A242" s="7" t="s">
        <v>1</v>
      </c>
      <c r="B242" s="23" t="s">
        <v>234</v>
      </c>
      <c r="C242" s="9" t="s">
        <v>3</v>
      </c>
      <c r="D242" s="9" t="s">
        <v>235</v>
      </c>
      <c r="E242" s="24" t="s">
        <v>5</v>
      </c>
      <c r="F242" s="10" t="s">
        <v>6</v>
      </c>
      <c r="G242" s="64" t="s">
        <v>600</v>
      </c>
      <c r="H242" s="73" t="s">
        <v>614</v>
      </c>
      <c r="I242" s="93" t="s">
        <v>626</v>
      </c>
    </row>
    <row r="243" spans="1:9" ht="15.75" thickBot="1" x14ac:dyDescent="0.3">
      <c r="A243" s="13" t="s">
        <v>292</v>
      </c>
      <c r="B243" s="14" t="s">
        <v>557</v>
      </c>
      <c r="C243" s="15" t="s">
        <v>7</v>
      </c>
      <c r="D243" s="15">
        <v>12.571</v>
      </c>
      <c r="E243" s="26" t="s">
        <v>293</v>
      </c>
      <c r="F243" s="16" t="s">
        <v>25</v>
      </c>
      <c r="G243" s="65">
        <v>19</v>
      </c>
      <c r="H243" s="58">
        <f t="shared" ref="H243:H267" si="12">D243*G243</f>
        <v>238.84899999999999</v>
      </c>
      <c r="I243" s="89">
        <f>H243/1.95583</f>
        <v>122.12155453183559</v>
      </c>
    </row>
    <row r="244" spans="1:9" ht="15.75" thickBot="1" x14ac:dyDescent="0.3">
      <c r="A244" s="13" t="s">
        <v>294</v>
      </c>
      <c r="B244" s="14" t="s">
        <v>558</v>
      </c>
      <c r="C244" s="15" t="s">
        <v>7</v>
      </c>
      <c r="D244" s="15">
        <v>11.474</v>
      </c>
      <c r="E244" s="26" t="s">
        <v>295</v>
      </c>
      <c r="F244" s="16" t="s">
        <v>8</v>
      </c>
      <c r="G244" s="65">
        <v>19</v>
      </c>
      <c r="H244" s="58">
        <f t="shared" si="12"/>
        <v>218.006</v>
      </c>
      <c r="I244" s="89">
        <f t="shared" ref="I244:I267" si="13">H244/1.95583</f>
        <v>111.46469785206281</v>
      </c>
    </row>
    <row r="245" spans="1:9" ht="15.75" thickBot="1" x14ac:dyDescent="0.3">
      <c r="A245" s="13" t="s">
        <v>296</v>
      </c>
      <c r="B245" s="14" t="s">
        <v>559</v>
      </c>
      <c r="C245" s="15" t="s">
        <v>7</v>
      </c>
      <c r="D245" s="15">
        <v>112.376</v>
      </c>
      <c r="E245" s="26" t="s">
        <v>297</v>
      </c>
      <c r="F245" s="16" t="s">
        <v>15</v>
      </c>
      <c r="G245" s="65">
        <v>19</v>
      </c>
      <c r="H245" s="58">
        <f t="shared" si="12"/>
        <v>2135.1440000000002</v>
      </c>
      <c r="I245" s="89">
        <f t="shared" si="13"/>
        <v>1091.6817923848189</v>
      </c>
    </row>
    <row r="246" spans="1:9" ht="15.75" thickBot="1" x14ac:dyDescent="0.3">
      <c r="A246" s="13" t="s">
        <v>298</v>
      </c>
      <c r="B246" s="14" t="s">
        <v>560</v>
      </c>
      <c r="C246" s="15" t="s">
        <v>7</v>
      </c>
      <c r="D246" s="15">
        <v>18.260999999999999</v>
      </c>
      <c r="E246" s="26" t="s">
        <v>297</v>
      </c>
      <c r="F246" s="16" t="s">
        <v>15</v>
      </c>
      <c r="G246" s="65">
        <v>19</v>
      </c>
      <c r="H246" s="58">
        <f t="shared" si="12"/>
        <v>346.959</v>
      </c>
      <c r="I246" s="89">
        <f t="shared" si="13"/>
        <v>177.39731980795878</v>
      </c>
    </row>
    <row r="247" spans="1:9" ht="15.75" thickBot="1" x14ac:dyDescent="0.3">
      <c r="A247" s="13" t="s">
        <v>299</v>
      </c>
      <c r="B247" s="14" t="s">
        <v>561</v>
      </c>
      <c r="C247" s="15" t="s">
        <v>7</v>
      </c>
      <c r="D247" s="15">
        <v>13.593</v>
      </c>
      <c r="E247" s="26" t="s">
        <v>293</v>
      </c>
      <c r="F247" s="16" t="s">
        <v>15</v>
      </c>
      <c r="G247" s="65">
        <v>19</v>
      </c>
      <c r="H247" s="58">
        <f t="shared" si="12"/>
        <v>258.267</v>
      </c>
      <c r="I247" s="89">
        <f t="shared" si="13"/>
        <v>132.04982028090376</v>
      </c>
    </row>
    <row r="248" spans="1:9" ht="26.25" thickBot="1" x14ac:dyDescent="0.3">
      <c r="A248" s="13" t="s">
        <v>300</v>
      </c>
      <c r="B248" s="14" t="s">
        <v>562</v>
      </c>
      <c r="C248" s="15" t="s">
        <v>7</v>
      </c>
      <c r="D248" s="15">
        <v>20.437000000000001</v>
      </c>
      <c r="E248" s="26" t="s">
        <v>301</v>
      </c>
      <c r="F248" s="16" t="s">
        <v>15</v>
      </c>
      <c r="G248" s="65">
        <v>19</v>
      </c>
      <c r="H248" s="58">
        <f t="shared" si="12"/>
        <v>388.303</v>
      </c>
      <c r="I248" s="89">
        <f t="shared" si="13"/>
        <v>198.53617134413523</v>
      </c>
    </row>
    <row r="249" spans="1:9" ht="15.75" thickBot="1" x14ac:dyDescent="0.3">
      <c r="A249" s="13" t="s">
        <v>302</v>
      </c>
      <c r="B249" s="14" t="s">
        <v>563</v>
      </c>
      <c r="C249" s="15" t="s">
        <v>7</v>
      </c>
      <c r="D249" s="68">
        <v>15.09</v>
      </c>
      <c r="E249" s="26" t="s">
        <v>303</v>
      </c>
      <c r="F249" s="16" t="s">
        <v>25</v>
      </c>
      <c r="G249" s="65">
        <v>19</v>
      </c>
      <c r="H249" s="58">
        <f t="shared" si="12"/>
        <v>286.70999999999998</v>
      </c>
      <c r="I249" s="89">
        <f t="shared" si="13"/>
        <v>146.59249525776781</v>
      </c>
    </row>
    <row r="250" spans="1:9" ht="26.25" thickBot="1" x14ac:dyDescent="0.3">
      <c r="A250" s="13" t="s">
        <v>304</v>
      </c>
      <c r="B250" s="14" t="s">
        <v>564</v>
      </c>
      <c r="C250" s="15" t="s">
        <v>7</v>
      </c>
      <c r="D250" s="15">
        <v>30.811</v>
      </c>
      <c r="E250" s="26" t="s">
        <v>305</v>
      </c>
      <c r="F250" s="16" t="s">
        <v>15</v>
      </c>
      <c r="G250" s="65">
        <v>19</v>
      </c>
      <c r="H250" s="58">
        <f t="shared" si="12"/>
        <v>585.40899999999999</v>
      </c>
      <c r="I250" s="89">
        <f t="shared" si="13"/>
        <v>299.31486887919709</v>
      </c>
    </row>
    <row r="251" spans="1:9" ht="24.75" customHeight="1" thickBot="1" x14ac:dyDescent="0.3">
      <c r="A251" s="38" t="s">
        <v>306</v>
      </c>
      <c r="B251" s="39" t="s">
        <v>565</v>
      </c>
      <c r="C251" s="50" t="s">
        <v>7</v>
      </c>
      <c r="D251" s="50">
        <v>31.448</v>
      </c>
      <c r="E251" s="49" t="s">
        <v>307</v>
      </c>
      <c r="F251" s="16" t="s">
        <v>41</v>
      </c>
      <c r="G251" s="65">
        <v>19</v>
      </c>
      <c r="H251" s="58">
        <f t="shared" si="12"/>
        <v>597.51200000000006</v>
      </c>
      <c r="I251" s="89">
        <f t="shared" si="13"/>
        <v>305.50303451731492</v>
      </c>
    </row>
    <row r="252" spans="1:9" ht="15.75" thickBot="1" x14ac:dyDescent="0.3">
      <c r="A252" s="13" t="s">
        <v>308</v>
      </c>
      <c r="B252" s="14" t="s">
        <v>566</v>
      </c>
      <c r="C252" s="15" t="s">
        <v>7</v>
      </c>
      <c r="D252" s="15">
        <v>13.414</v>
      </c>
      <c r="E252" s="26" t="s">
        <v>132</v>
      </c>
      <c r="F252" s="16" t="s">
        <v>8</v>
      </c>
      <c r="G252" s="65">
        <v>19</v>
      </c>
      <c r="H252" s="58">
        <f t="shared" si="12"/>
        <v>254.86599999999999</v>
      </c>
      <c r="I252" s="89">
        <f t="shared" si="13"/>
        <v>130.31091659295541</v>
      </c>
    </row>
    <row r="253" spans="1:9" ht="15.75" thickBot="1" x14ac:dyDescent="0.3">
      <c r="A253" s="13" t="s">
        <v>309</v>
      </c>
      <c r="B253" s="14" t="s">
        <v>567</v>
      </c>
      <c r="C253" s="15" t="s">
        <v>7</v>
      </c>
      <c r="D253" s="15">
        <v>24.661000000000001</v>
      </c>
      <c r="E253" s="26" t="s">
        <v>132</v>
      </c>
      <c r="F253" s="16" t="s">
        <v>8</v>
      </c>
      <c r="G253" s="65">
        <v>19</v>
      </c>
      <c r="H253" s="58">
        <f t="shared" si="12"/>
        <v>468.55900000000003</v>
      </c>
      <c r="I253" s="89">
        <f t="shared" si="13"/>
        <v>239.57041256141895</v>
      </c>
    </row>
    <row r="254" spans="1:9" ht="15.75" thickBot="1" x14ac:dyDescent="0.3">
      <c r="A254" s="13" t="s">
        <v>310</v>
      </c>
      <c r="B254" s="14" t="s">
        <v>525</v>
      </c>
      <c r="C254" s="15" t="s">
        <v>7</v>
      </c>
      <c r="D254" s="15">
        <v>17.183</v>
      </c>
      <c r="E254" s="26" t="s">
        <v>132</v>
      </c>
      <c r="F254" s="16" t="s">
        <v>15</v>
      </c>
      <c r="G254" s="65">
        <v>19</v>
      </c>
      <c r="H254" s="58">
        <f t="shared" si="12"/>
        <v>326.47699999999998</v>
      </c>
      <c r="I254" s="89">
        <f t="shared" si="13"/>
        <v>166.9250394972978</v>
      </c>
    </row>
    <row r="255" spans="1:9" ht="15.75" thickBot="1" x14ac:dyDescent="0.3">
      <c r="A255" s="13" t="s">
        <v>311</v>
      </c>
      <c r="B255" s="14" t="s">
        <v>568</v>
      </c>
      <c r="C255" s="15" t="s">
        <v>7</v>
      </c>
      <c r="D255" s="68">
        <v>17.96</v>
      </c>
      <c r="E255" s="26" t="s">
        <v>132</v>
      </c>
      <c r="F255" s="16" t="s">
        <v>15</v>
      </c>
      <c r="G255" s="65">
        <v>19</v>
      </c>
      <c r="H255" s="58">
        <f t="shared" si="12"/>
        <v>341.24</v>
      </c>
      <c r="I255" s="89">
        <f t="shared" si="13"/>
        <v>174.47324153939761</v>
      </c>
    </row>
    <row r="256" spans="1:9" ht="26.25" thickBot="1" x14ac:dyDescent="0.3">
      <c r="A256" s="13" t="s">
        <v>312</v>
      </c>
      <c r="B256" s="14" t="s">
        <v>569</v>
      </c>
      <c r="C256" s="15" t="s">
        <v>7</v>
      </c>
      <c r="D256" s="15">
        <v>198.76599999999999</v>
      </c>
      <c r="E256" s="26" t="s">
        <v>307</v>
      </c>
      <c r="F256" s="16" t="s">
        <v>41</v>
      </c>
      <c r="G256" s="65">
        <v>19</v>
      </c>
      <c r="H256" s="58">
        <f t="shared" si="12"/>
        <v>3776.5539999999996</v>
      </c>
      <c r="I256" s="89">
        <f t="shared" si="13"/>
        <v>1930.9213990991036</v>
      </c>
    </row>
    <row r="257" spans="1:9" ht="15.75" thickBot="1" x14ac:dyDescent="0.3">
      <c r="A257" s="13" t="s">
        <v>313</v>
      </c>
      <c r="B257" s="14" t="s">
        <v>570</v>
      </c>
      <c r="C257" s="15" t="s">
        <v>7</v>
      </c>
      <c r="D257" s="15">
        <v>70.600999999999999</v>
      </c>
      <c r="E257" s="26" t="s">
        <v>314</v>
      </c>
      <c r="F257" s="16" t="s">
        <v>41</v>
      </c>
      <c r="G257" s="65">
        <v>19</v>
      </c>
      <c r="H257" s="58">
        <f t="shared" si="12"/>
        <v>1341.4189999999999</v>
      </c>
      <c r="I257" s="89">
        <f t="shared" si="13"/>
        <v>685.85664398235019</v>
      </c>
    </row>
    <row r="258" spans="1:9" ht="25.5" customHeight="1" thickBot="1" x14ac:dyDescent="0.3">
      <c r="A258" s="13" t="s">
        <v>315</v>
      </c>
      <c r="B258" s="14" t="s">
        <v>571</v>
      </c>
      <c r="C258" s="15" t="s">
        <v>7</v>
      </c>
      <c r="D258" s="68">
        <v>10.8</v>
      </c>
      <c r="E258" s="26" t="s">
        <v>316</v>
      </c>
      <c r="F258" s="16" t="s">
        <v>41</v>
      </c>
      <c r="G258" s="65">
        <v>19</v>
      </c>
      <c r="H258" s="58">
        <f t="shared" si="12"/>
        <v>205.20000000000002</v>
      </c>
      <c r="I258" s="89">
        <f t="shared" si="13"/>
        <v>104.91709402146404</v>
      </c>
    </row>
    <row r="259" spans="1:9" ht="15.75" thickBot="1" x14ac:dyDescent="0.3">
      <c r="A259" s="13" t="s">
        <v>317</v>
      </c>
      <c r="B259" s="14" t="s">
        <v>572</v>
      </c>
      <c r="C259" s="15" t="s">
        <v>7</v>
      </c>
      <c r="D259" s="15">
        <v>26.196999999999999</v>
      </c>
      <c r="E259" s="26" t="s">
        <v>314</v>
      </c>
      <c r="F259" s="16" t="s">
        <v>41</v>
      </c>
      <c r="G259" s="65">
        <v>19</v>
      </c>
      <c r="H259" s="58">
        <f t="shared" si="12"/>
        <v>497.74299999999999</v>
      </c>
      <c r="I259" s="89">
        <f t="shared" si="13"/>
        <v>254.49195482224937</v>
      </c>
    </row>
    <row r="260" spans="1:9" ht="15.75" thickBot="1" x14ac:dyDescent="0.3">
      <c r="A260" s="13" t="s">
        <v>318</v>
      </c>
      <c r="B260" s="14" t="s">
        <v>573</v>
      </c>
      <c r="C260" s="15" t="s">
        <v>7</v>
      </c>
      <c r="D260" s="15">
        <v>23.838999999999999</v>
      </c>
      <c r="E260" s="26" t="s">
        <v>293</v>
      </c>
      <c r="F260" s="16" t="s">
        <v>15</v>
      </c>
      <c r="G260" s="65">
        <v>19</v>
      </c>
      <c r="H260" s="58">
        <f t="shared" si="12"/>
        <v>452.94099999999997</v>
      </c>
      <c r="I260" s="89">
        <f t="shared" si="13"/>
        <v>231.5850559608964</v>
      </c>
    </row>
    <row r="261" spans="1:9" ht="15.75" thickBot="1" x14ac:dyDescent="0.3">
      <c r="A261" s="13" t="s">
        <v>319</v>
      </c>
      <c r="B261" s="14" t="s">
        <v>574</v>
      </c>
      <c r="C261" s="15" t="s">
        <v>7</v>
      </c>
      <c r="D261" s="15">
        <v>14.867000000000001</v>
      </c>
      <c r="E261" s="26" t="s">
        <v>293</v>
      </c>
      <c r="F261" s="16" t="s">
        <v>15</v>
      </c>
      <c r="G261" s="65">
        <v>19</v>
      </c>
      <c r="H261" s="58">
        <f t="shared" si="12"/>
        <v>282.47300000000001</v>
      </c>
      <c r="I261" s="89">
        <f t="shared" si="13"/>
        <v>144.42615155713943</v>
      </c>
    </row>
    <row r="262" spans="1:9" ht="15.75" thickBot="1" x14ac:dyDescent="0.3">
      <c r="A262" s="13" t="s">
        <v>320</v>
      </c>
      <c r="B262" s="14" t="s">
        <v>575</v>
      </c>
      <c r="C262" s="15" t="s">
        <v>7</v>
      </c>
      <c r="D262" s="15">
        <v>14.074999999999999</v>
      </c>
      <c r="E262" s="26" t="s">
        <v>132</v>
      </c>
      <c r="F262" s="16" t="s">
        <v>15</v>
      </c>
      <c r="G262" s="65">
        <v>19</v>
      </c>
      <c r="H262" s="58">
        <f t="shared" si="12"/>
        <v>267.42500000000001</v>
      </c>
      <c r="I262" s="89">
        <f t="shared" si="13"/>
        <v>136.73223132889873</v>
      </c>
    </row>
    <row r="263" spans="1:9" ht="15.75" thickBot="1" x14ac:dyDescent="0.3">
      <c r="A263" s="13" t="s">
        <v>321</v>
      </c>
      <c r="B263" s="14" t="s">
        <v>576</v>
      </c>
      <c r="C263" s="15" t="s">
        <v>7</v>
      </c>
      <c r="D263" s="15">
        <v>36.649000000000001</v>
      </c>
      <c r="E263" s="26" t="s">
        <v>322</v>
      </c>
      <c r="F263" s="16" t="s">
        <v>15</v>
      </c>
      <c r="G263" s="65">
        <v>19</v>
      </c>
      <c r="H263" s="58">
        <f t="shared" si="12"/>
        <v>696.33100000000002</v>
      </c>
      <c r="I263" s="89">
        <f t="shared" si="13"/>
        <v>356.02838692524404</v>
      </c>
    </row>
    <row r="264" spans="1:9" ht="15.75" thickBot="1" x14ac:dyDescent="0.3">
      <c r="A264" s="13" t="s">
        <v>323</v>
      </c>
      <c r="B264" s="14" t="s">
        <v>577</v>
      </c>
      <c r="C264" s="15" t="s">
        <v>7</v>
      </c>
      <c r="D264" s="15">
        <v>65.695999999999998</v>
      </c>
      <c r="E264" s="26" t="s">
        <v>324</v>
      </c>
      <c r="F264" s="16" t="s">
        <v>25</v>
      </c>
      <c r="G264" s="65">
        <v>19</v>
      </c>
      <c r="H264" s="58">
        <f t="shared" si="12"/>
        <v>1248.2239999999999</v>
      </c>
      <c r="I264" s="89">
        <f t="shared" si="13"/>
        <v>638.20679711426862</v>
      </c>
    </row>
    <row r="265" spans="1:9" x14ac:dyDescent="0.25">
      <c r="A265" s="74" t="s">
        <v>615</v>
      </c>
      <c r="B265" s="75" t="s">
        <v>616</v>
      </c>
      <c r="C265" s="76" t="s">
        <v>7</v>
      </c>
      <c r="D265" s="76">
        <v>1.1040000000000001</v>
      </c>
      <c r="E265" s="77" t="s">
        <v>303</v>
      </c>
      <c r="F265" s="60" t="s">
        <v>25</v>
      </c>
      <c r="G265" s="78">
        <v>19</v>
      </c>
      <c r="H265" s="79">
        <f t="shared" si="12"/>
        <v>20.976000000000003</v>
      </c>
      <c r="I265" s="89">
        <f t="shared" si="13"/>
        <v>10.72485849997188</v>
      </c>
    </row>
    <row r="266" spans="1:9" x14ac:dyDescent="0.25">
      <c r="A266" s="17" t="s">
        <v>325</v>
      </c>
      <c r="B266" s="82">
        <v>140001</v>
      </c>
      <c r="C266" s="61" t="s">
        <v>7</v>
      </c>
      <c r="D266" s="61">
        <v>25.484000000000002</v>
      </c>
      <c r="E266" s="17" t="s">
        <v>324</v>
      </c>
      <c r="F266" s="17" t="s">
        <v>8</v>
      </c>
      <c r="G266" s="65">
        <v>19</v>
      </c>
      <c r="H266" s="58">
        <f t="shared" si="12"/>
        <v>484.19600000000003</v>
      </c>
      <c r="I266" s="89">
        <f t="shared" si="13"/>
        <v>247.56548370768422</v>
      </c>
    </row>
    <row r="267" spans="1:9" ht="15.75" customHeight="1" x14ac:dyDescent="0.25">
      <c r="A267" s="17" t="s">
        <v>326</v>
      </c>
      <c r="B267" s="82">
        <v>149001</v>
      </c>
      <c r="C267" s="61" t="s">
        <v>31</v>
      </c>
      <c r="D267" s="61">
        <v>10.909000000000001</v>
      </c>
      <c r="E267" s="17" t="s">
        <v>119</v>
      </c>
      <c r="F267" s="17" t="s">
        <v>41</v>
      </c>
      <c r="G267" s="65">
        <v>21</v>
      </c>
      <c r="H267" s="58">
        <f t="shared" si="12"/>
        <v>229.08900000000003</v>
      </c>
      <c r="I267" s="89">
        <f t="shared" si="13"/>
        <v>117.13134577136051</v>
      </c>
    </row>
    <row r="268" spans="1:9" ht="15.75" thickBot="1" x14ac:dyDescent="0.3">
      <c r="A268" s="18"/>
      <c r="B268" s="19"/>
      <c r="C268" s="20" t="s">
        <v>190</v>
      </c>
      <c r="D268" s="21">
        <v>883.62599999999998</v>
      </c>
      <c r="E268" s="32"/>
      <c r="F268" s="33"/>
      <c r="G268" s="80"/>
      <c r="H268" s="81"/>
      <c r="I268" s="89"/>
    </row>
    <row r="269" spans="1:9" x14ac:dyDescent="0.25">
      <c r="A269" s="22"/>
    </row>
    <row r="270" spans="1:9" x14ac:dyDescent="0.25">
      <c r="A270" s="6" t="s">
        <v>327</v>
      </c>
    </row>
    <row r="271" spans="1:9" ht="15.75" thickBot="1" x14ac:dyDescent="0.3">
      <c r="A271" s="6"/>
    </row>
    <row r="272" spans="1:9" ht="39" thickBot="1" x14ac:dyDescent="0.3">
      <c r="A272" s="7" t="s">
        <v>1</v>
      </c>
      <c r="B272" s="23" t="s">
        <v>234</v>
      </c>
      <c r="C272" s="9" t="s">
        <v>3</v>
      </c>
      <c r="D272" s="9" t="s">
        <v>235</v>
      </c>
      <c r="E272" s="24" t="s">
        <v>5</v>
      </c>
      <c r="F272" s="10" t="s">
        <v>6</v>
      </c>
      <c r="G272" s="64" t="s">
        <v>600</v>
      </c>
      <c r="H272" s="73" t="s">
        <v>601</v>
      </c>
      <c r="I272" s="93" t="s">
        <v>628</v>
      </c>
    </row>
    <row r="273" spans="1:9" ht="15.75" thickBot="1" x14ac:dyDescent="0.3">
      <c r="A273" s="13" t="s">
        <v>328</v>
      </c>
      <c r="B273" s="14" t="s">
        <v>578</v>
      </c>
      <c r="C273" s="15" t="s">
        <v>7</v>
      </c>
      <c r="D273" s="15">
        <v>10.173999999999999</v>
      </c>
      <c r="E273" s="26" t="s">
        <v>329</v>
      </c>
      <c r="F273" s="16" t="s">
        <v>15</v>
      </c>
      <c r="G273" s="65">
        <v>18</v>
      </c>
      <c r="H273" s="58">
        <f t="shared" ref="H273:H289" si="14">D273*G273</f>
        <v>183.13200000000001</v>
      </c>
      <c r="I273" s="89">
        <f>H273/1.95583</f>
        <v>93.633904787225887</v>
      </c>
    </row>
    <row r="274" spans="1:9" ht="26.25" thickBot="1" x14ac:dyDescent="0.3">
      <c r="A274" s="13" t="s">
        <v>330</v>
      </c>
      <c r="B274" s="14">
        <v>155001</v>
      </c>
      <c r="C274" s="15" t="s">
        <v>7</v>
      </c>
      <c r="D274" s="15">
        <v>25.132000000000001</v>
      </c>
      <c r="E274" s="26" t="s">
        <v>331</v>
      </c>
      <c r="F274" s="16" t="s">
        <v>15</v>
      </c>
      <c r="G274" s="65">
        <v>18</v>
      </c>
      <c r="H274" s="58">
        <f t="shared" si="14"/>
        <v>452.37600000000003</v>
      </c>
      <c r="I274" s="89">
        <f t="shared" ref="I274:I289" si="15">H274/1.95583</f>
        <v>231.29617604802056</v>
      </c>
    </row>
    <row r="275" spans="1:9" ht="15.75" thickBot="1" x14ac:dyDescent="0.3">
      <c r="A275" s="59" t="s">
        <v>617</v>
      </c>
      <c r="B275" s="14" t="s">
        <v>618</v>
      </c>
      <c r="C275" s="15" t="s">
        <v>7</v>
      </c>
      <c r="D275" s="15">
        <v>316.57400000000001</v>
      </c>
      <c r="E275" s="26" t="s">
        <v>240</v>
      </c>
      <c r="F275" s="51" t="s">
        <v>92</v>
      </c>
      <c r="G275" s="65">
        <v>18</v>
      </c>
      <c r="H275" s="58">
        <f t="shared" si="14"/>
        <v>5698.3320000000003</v>
      </c>
      <c r="I275" s="89">
        <f t="shared" si="15"/>
        <v>2913.5108879606105</v>
      </c>
    </row>
    <row r="276" spans="1:9" ht="15.75" thickBot="1" x14ac:dyDescent="0.3">
      <c r="A276" s="59" t="s">
        <v>619</v>
      </c>
      <c r="B276" s="14" t="s">
        <v>620</v>
      </c>
      <c r="C276" s="15" t="s">
        <v>7</v>
      </c>
      <c r="D276" s="15">
        <v>192.51900000000001</v>
      </c>
      <c r="E276" s="26" t="s">
        <v>332</v>
      </c>
      <c r="F276" s="51" t="s">
        <v>17</v>
      </c>
      <c r="G276" s="65">
        <v>18</v>
      </c>
      <c r="H276" s="58">
        <f t="shared" si="14"/>
        <v>3465.3420000000001</v>
      </c>
      <c r="I276" s="89">
        <f t="shared" si="15"/>
        <v>1771.8012301682663</v>
      </c>
    </row>
    <row r="277" spans="1:9" ht="15.75" thickBot="1" x14ac:dyDescent="0.3">
      <c r="A277" s="38" t="s">
        <v>333</v>
      </c>
      <c r="B277" s="39">
        <v>161024</v>
      </c>
      <c r="C277" s="50" t="s">
        <v>7</v>
      </c>
      <c r="D277" s="50">
        <v>261.14499999999998</v>
      </c>
      <c r="E277" s="49" t="s">
        <v>332</v>
      </c>
      <c r="F277" s="51" t="s">
        <v>92</v>
      </c>
      <c r="G277" s="73">
        <v>18</v>
      </c>
      <c r="H277" s="58">
        <f t="shared" si="14"/>
        <v>4700.6099999999997</v>
      </c>
      <c r="I277" s="89">
        <f t="shared" si="15"/>
        <v>2403.3837296697566</v>
      </c>
    </row>
    <row r="278" spans="1:9" ht="15.75" thickBot="1" x14ac:dyDescent="0.3">
      <c r="A278" s="38" t="s">
        <v>334</v>
      </c>
      <c r="B278" s="39">
        <v>161025</v>
      </c>
      <c r="C278" s="50" t="s">
        <v>7</v>
      </c>
      <c r="D278" s="84">
        <v>110.15</v>
      </c>
      <c r="E278" s="49" t="s">
        <v>332</v>
      </c>
      <c r="F278" s="51" t="s">
        <v>92</v>
      </c>
      <c r="G278" s="73">
        <v>18</v>
      </c>
      <c r="H278" s="58">
        <f t="shared" si="14"/>
        <v>1982.7</v>
      </c>
      <c r="I278" s="89">
        <f t="shared" si="15"/>
        <v>1013.7384128477424</v>
      </c>
    </row>
    <row r="279" spans="1:9" ht="25.5" customHeight="1" thickBot="1" x14ac:dyDescent="0.3">
      <c r="A279" s="13" t="s">
        <v>335</v>
      </c>
      <c r="B279" s="14">
        <v>164002</v>
      </c>
      <c r="C279" s="15" t="s">
        <v>7</v>
      </c>
      <c r="D279" s="15">
        <v>28.498000000000001</v>
      </c>
      <c r="E279" s="26" t="s">
        <v>336</v>
      </c>
      <c r="F279" s="16" t="s">
        <v>92</v>
      </c>
      <c r="G279" s="65">
        <v>18</v>
      </c>
      <c r="H279" s="58">
        <f t="shared" si="14"/>
        <v>512.96400000000006</v>
      </c>
      <c r="I279" s="89">
        <f t="shared" si="15"/>
        <v>262.27432854593707</v>
      </c>
    </row>
    <row r="280" spans="1:9" ht="15.75" thickBot="1" x14ac:dyDescent="0.3">
      <c r="A280" s="13" t="s">
        <v>337</v>
      </c>
      <c r="B280" s="14">
        <v>168005</v>
      </c>
      <c r="C280" s="15" t="s">
        <v>7</v>
      </c>
      <c r="D280" s="15">
        <v>16.885000000000002</v>
      </c>
      <c r="E280" s="26" t="s">
        <v>329</v>
      </c>
      <c r="F280" s="16" t="s">
        <v>92</v>
      </c>
      <c r="G280" s="65">
        <v>18</v>
      </c>
      <c r="H280" s="58">
        <f t="shared" si="14"/>
        <v>303.93</v>
      </c>
      <c r="I280" s="89">
        <f t="shared" si="15"/>
        <v>155.39694145196668</v>
      </c>
    </row>
    <row r="281" spans="1:9" ht="26.25" thickBot="1" x14ac:dyDescent="0.3">
      <c r="A281" s="13" t="s">
        <v>338</v>
      </c>
      <c r="B281" s="14">
        <v>169001</v>
      </c>
      <c r="C281" s="15" t="s">
        <v>7</v>
      </c>
      <c r="D281" s="15">
        <v>15.106</v>
      </c>
      <c r="E281" s="26" t="s">
        <v>339</v>
      </c>
      <c r="F281" s="16" t="s">
        <v>92</v>
      </c>
      <c r="G281" s="65">
        <v>18</v>
      </c>
      <c r="H281" s="58">
        <f t="shared" si="14"/>
        <v>271.90800000000002</v>
      </c>
      <c r="I281" s="89">
        <f t="shared" si="15"/>
        <v>139.02435283230139</v>
      </c>
    </row>
    <row r="282" spans="1:9" ht="15.75" thickBot="1" x14ac:dyDescent="0.3">
      <c r="A282" s="59" t="s">
        <v>340</v>
      </c>
      <c r="B282" s="14">
        <v>171002</v>
      </c>
      <c r="C282" s="15" t="s">
        <v>7</v>
      </c>
      <c r="D282" s="68">
        <v>0.54</v>
      </c>
      <c r="E282" s="26" t="s">
        <v>341</v>
      </c>
      <c r="F282" s="16" t="s">
        <v>15</v>
      </c>
      <c r="G282" s="65">
        <v>18</v>
      </c>
      <c r="H282" s="58">
        <f t="shared" si="14"/>
        <v>9.7200000000000006</v>
      </c>
      <c r="I282" s="89">
        <f t="shared" si="15"/>
        <v>4.9697570852272444</v>
      </c>
    </row>
    <row r="283" spans="1:9" ht="15.75" thickBot="1" x14ac:dyDescent="0.3">
      <c r="A283" s="13" t="s">
        <v>342</v>
      </c>
      <c r="B283" s="14">
        <v>171034</v>
      </c>
      <c r="C283" s="15" t="s">
        <v>7</v>
      </c>
      <c r="D283" s="68">
        <v>9.6</v>
      </c>
      <c r="E283" s="26" t="s">
        <v>341</v>
      </c>
      <c r="F283" s="16" t="s">
        <v>15</v>
      </c>
      <c r="G283" s="65">
        <v>18</v>
      </c>
      <c r="H283" s="58">
        <f t="shared" si="14"/>
        <v>172.79999999999998</v>
      </c>
      <c r="I283" s="89">
        <f t="shared" si="15"/>
        <v>88.351237070706546</v>
      </c>
    </row>
    <row r="284" spans="1:9" ht="26.25" thickBot="1" x14ac:dyDescent="0.3">
      <c r="A284" s="13" t="s">
        <v>343</v>
      </c>
      <c r="B284" s="14">
        <v>177001</v>
      </c>
      <c r="C284" s="15" t="s">
        <v>7</v>
      </c>
      <c r="D284" s="15">
        <v>18.911000000000001</v>
      </c>
      <c r="E284" s="26" t="s">
        <v>331</v>
      </c>
      <c r="F284" s="16" t="s">
        <v>15</v>
      </c>
      <c r="G284" s="65">
        <v>18</v>
      </c>
      <c r="H284" s="58">
        <f t="shared" si="14"/>
        <v>340.39800000000002</v>
      </c>
      <c r="I284" s="89">
        <f t="shared" si="15"/>
        <v>174.04273377543041</v>
      </c>
    </row>
    <row r="285" spans="1:9" ht="26.25" thickBot="1" x14ac:dyDescent="0.3">
      <c r="A285" s="13" t="s">
        <v>344</v>
      </c>
      <c r="B285" s="14">
        <v>177005</v>
      </c>
      <c r="C285" s="15" t="s">
        <v>7</v>
      </c>
      <c r="D285" s="15">
        <v>0.71299999999999997</v>
      </c>
      <c r="E285" s="26" t="s">
        <v>331</v>
      </c>
      <c r="F285" s="16" t="s">
        <v>15</v>
      </c>
      <c r="G285" s="65">
        <v>18</v>
      </c>
      <c r="H285" s="58">
        <f t="shared" si="14"/>
        <v>12.834</v>
      </c>
      <c r="I285" s="89">
        <f t="shared" si="15"/>
        <v>6.5619200032722684</v>
      </c>
    </row>
    <row r="286" spans="1:9" ht="15.75" thickBot="1" x14ac:dyDescent="0.3">
      <c r="A286" s="13" t="s">
        <v>345</v>
      </c>
      <c r="B286" s="14">
        <v>183001</v>
      </c>
      <c r="C286" s="15" t="s">
        <v>7</v>
      </c>
      <c r="D286" s="15">
        <v>36.493000000000002</v>
      </c>
      <c r="E286" s="26" t="s">
        <v>346</v>
      </c>
      <c r="F286" s="16" t="s">
        <v>15</v>
      </c>
      <c r="G286" s="65">
        <v>18</v>
      </c>
      <c r="H286" s="58">
        <f t="shared" si="14"/>
        <v>656.87400000000002</v>
      </c>
      <c r="I286" s="89">
        <f t="shared" si="15"/>
        <v>335.85434316888484</v>
      </c>
    </row>
    <row r="287" spans="1:9" ht="15.75" thickBot="1" x14ac:dyDescent="0.3">
      <c r="A287" s="13" t="s">
        <v>347</v>
      </c>
      <c r="B287" s="14">
        <v>183014</v>
      </c>
      <c r="C287" s="15" t="s">
        <v>7</v>
      </c>
      <c r="D287" s="15">
        <v>5.258</v>
      </c>
      <c r="E287" s="26" t="s">
        <v>346</v>
      </c>
      <c r="F287" s="16" t="s">
        <v>15</v>
      </c>
      <c r="G287" s="65">
        <v>18</v>
      </c>
      <c r="H287" s="58">
        <f t="shared" si="14"/>
        <v>94.644000000000005</v>
      </c>
      <c r="I287" s="89">
        <f t="shared" si="15"/>
        <v>48.390708803934906</v>
      </c>
    </row>
    <row r="288" spans="1:9" ht="15.75" thickBot="1" x14ac:dyDescent="0.3">
      <c r="A288" s="13" t="s">
        <v>348</v>
      </c>
      <c r="B288" s="14">
        <v>183061</v>
      </c>
      <c r="C288" s="15" t="s">
        <v>7</v>
      </c>
      <c r="D288" s="15">
        <v>63.939</v>
      </c>
      <c r="E288" s="26" t="s">
        <v>346</v>
      </c>
      <c r="F288" s="16" t="s">
        <v>15</v>
      </c>
      <c r="G288" s="65">
        <v>18</v>
      </c>
      <c r="H288" s="58">
        <f t="shared" si="14"/>
        <v>1150.902</v>
      </c>
      <c r="I288" s="89">
        <f t="shared" si="15"/>
        <v>588.4468486524903</v>
      </c>
    </row>
    <row r="289" spans="1:9" ht="26.25" thickBot="1" x14ac:dyDescent="0.3">
      <c r="A289" s="13" t="s">
        <v>349</v>
      </c>
      <c r="B289" s="14">
        <v>184001</v>
      </c>
      <c r="C289" s="15" t="s">
        <v>7</v>
      </c>
      <c r="D289" s="15">
        <v>13.694000000000001</v>
      </c>
      <c r="E289" s="26" t="s">
        <v>350</v>
      </c>
      <c r="F289" s="16" t="s">
        <v>25</v>
      </c>
      <c r="G289" s="65">
        <v>18</v>
      </c>
      <c r="H289" s="58">
        <f t="shared" si="14"/>
        <v>246.49200000000002</v>
      </c>
      <c r="I289" s="89">
        <f t="shared" si="15"/>
        <v>126.02935837981831</v>
      </c>
    </row>
    <row r="290" spans="1:9" ht="15.75" thickBot="1" x14ac:dyDescent="0.3">
      <c r="A290" s="18"/>
      <c r="B290" s="1"/>
      <c r="C290" s="20" t="s">
        <v>190</v>
      </c>
      <c r="D290" s="21">
        <f>SUM(D273:D289)</f>
        <v>1125.3309999999999</v>
      </c>
      <c r="E290" s="55"/>
      <c r="F290" s="56"/>
      <c r="G290" s="83"/>
      <c r="H290" s="96"/>
      <c r="I290" s="89"/>
    </row>
    <row r="291" spans="1:9" x14ac:dyDescent="0.25">
      <c r="A291" s="22"/>
    </row>
    <row r="292" spans="1:9" x14ac:dyDescent="0.25">
      <c r="A292" s="22"/>
    </row>
    <row r="293" spans="1:9" x14ac:dyDescent="0.25">
      <c r="A293" s="22"/>
    </row>
    <row r="294" spans="1:9" x14ac:dyDescent="0.25">
      <c r="A294" s="6" t="s">
        <v>351</v>
      </c>
    </row>
    <row r="295" spans="1:9" ht="15.75" thickBot="1" x14ac:dyDescent="0.3">
      <c r="A295" s="6"/>
    </row>
    <row r="296" spans="1:9" ht="39" thickBot="1" x14ac:dyDescent="0.3">
      <c r="A296" s="7" t="s">
        <v>1</v>
      </c>
      <c r="B296" s="23" t="s">
        <v>234</v>
      </c>
      <c r="C296" s="9" t="s">
        <v>3</v>
      </c>
      <c r="D296" s="9" t="s">
        <v>235</v>
      </c>
      <c r="E296" s="24" t="s">
        <v>5</v>
      </c>
      <c r="F296" s="10" t="s">
        <v>6</v>
      </c>
      <c r="G296" s="64" t="s">
        <v>600</v>
      </c>
      <c r="H296" s="73" t="s">
        <v>601</v>
      </c>
      <c r="I296" s="93" t="s">
        <v>626</v>
      </c>
    </row>
    <row r="297" spans="1:9" ht="15.75" thickBot="1" x14ac:dyDescent="0.3">
      <c r="A297" s="13" t="s">
        <v>352</v>
      </c>
      <c r="B297" s="14" t="s">
        <v>579</v>
      </c>
      <c r="C297" s="15" t="s">
        <v>7</v>
      </c>
      <c r="D297" s="15">
        <v>19.593</v>
      </c>
      <c r="E297" s="26" t="s">
        <v>353</v>
      </c>
      <c r="F297" s="16" t="s">
        <v>41</v>
      </c>
      <c r="G297" s="65">
        <v>13</v>
      </c>
      <c r="H297" s="58">
        <f>D297*G297</f>
        <v>254.709</v>
      </c>
      <c r="I297" s="89">
        <f>H297/1.95583</f>
        <v>130.23064376760763</v>
      </c>
    </row>
    <row r="298" spans="1:9" ht="27.75" customHeight="1" thickBot="1" x14ac:dyDescent="0.3">
      <c r="A298" s="13" t="s">
        <v>354</v>
      </c>
      <c r="B298" s="14" t="s">
        <v>580</v>
      </c>
      <c r="C298" s="15" t="s">
        <v>7</v>
      </c>
      <c r="D298" s="15">
        <v>15.199</v>
      </c>
      <c r="E298" s="26" t="s">
        <v>355</v>
      </c>
      <c r="F298" s="16" t="s">
        <v>92</v>
      </c>
      <c r="G298" s="65">
        <v>13</v>
      </c>
      <c r="H298" s="58">
        <f>D298*G298</f>
        <v>197.58699999999999</v>
      </c>
      <c r="I298" s="89">
        <f t="shared" ref="I298:I299" si="16">H298/1.95583</f>
        <v>101.02462892991721</v>
      </c>
    </row>
    <row r="299" spans="1:9" ht="26.25" customHeight="1" thickBot="1" x14ac:dyDescent="0.3">
      <c r="A299" s="13" t="s">
        <v>356</v>
      </c>
      <c r="B299" s="14" t="s">
        <v>581</v>
      </c>
      <c r="C299" s="15" t="s">
        <v>7</v>
      </c>
      <c r="D299" s="15">
        <v>200.393</v>
      </c>
      <c r="E299" s="26" t="s">
        <v>357</v>
      </c>
      <c r="F299" s="16" t="s">
        <v>8</v>
      </c>
      <c r="G299" s="65">
        <v>13</v>
      </c>
      <c r="H299" s="58">
        <f>D299*G299</f>
        <v>2605.1089999999999</v>
      </c>
      <c r="I299" s="89">
        <f t="shared" si="16"/>
        <v>1331.9710813311995</v>
      </c>
    </row>
    <row r="300" spans="1:9" ht="15.75" thickBot="1" x14ac:dyDescent="0.3">
      <c r="A300" s="52"/>
      <c r="B300" s="53"/>
      <c r="C300" s="20" t="s">
        <v>18</v>
      </c>
      <c r="D300" s="21">
        <f>SUM(D297:D299)</f>
        <v>235.185</v>
      </c>
      <c r="E300" s="32"/>
      <c r="F300" s="33"/>
      <c r="G300" s="64"/>
      <c r="H300" s="58"/>
      <c r="I300" s="89"/>
    </row>
    <row r="301" spans="1:9" x14ac:dyDescent="0.25">
      <c r="A301" s="43"/>
    </row>
    <row r="302" spans="1:9" x14ac:dyDescent="0.25">
      <c r="A302" s="43"/>
    </row>
    <row r="303" spans="1:9" x14ac:dyDescent="0.25">
      <c r="A303" s="6" t="s">
        <v>621</v>
      </c>
    </row>
    <row r="304" spans="1:9" ht="15.75" thickBot="1" x14ac:dyDescent="0.3">
      <c r="A304" s="6"/>
    </row>
    <row r="305" spans="1:9" ht="39" thickBot="1" x14ac:dyDescent="0.3">
      <c r="A305" s="7" t="s">
        <v>1</v>
      </c>
      <c r="B305" s="23" t="s">
        <v>234</v>
      </c>
      <c r="C305" s="9" t="s">
        <v>3</v>
      </c>
      <c r="D305" s="9" t="s">
        <v>235</v>
      </c>
      <c r="E305" s="24" t="s">
        <v>5</v>
      </c>
      <c r="F305" s="10" t="s">
        <v>6</v>
      </c>
      <c r="G305" s="64" t="s">
        <v>600</v>
      </c>
      <c r="H305" s="73" t="s">
        <v>601</v>
      </c>
      <c r="I305" s="86" t="s">
        <v>628</v>
      </c>
    </row>
    <row r="306" spans="1:9" ht="26.25" thickBot="1" x14ac:dyDescent="0.3">
      <c r="A306" s="59" t="s">
        <v>622</v>
      </c>
      <c r="B306" s="14" t="s">
        <v>623</v>
      </c>
      <c r="C306" s="15" t="s">
        <v>7</v>
      </c>
      <c r="D306" s="15">
        <v>1.536</v>
      </c>
      <c r="E306" s="26" t="s">
        <v>624</v>
      </c>
      <c r="F306" s="16" t="s">
        <v>15</v>
      </c>
      <c r="G306" s="65">
        <v>10</v>
      </c>
      <c r="H306" s="58">
        <f>D306*G306</f>
        <v>15.36</v>
      </c>
      <c r="I306" s="92">
        <f>H306/1.95583</f>
        <v>7.8534432951739159</v>
      </c>
    </row>
    <row r="307" spans="1:9" ht="15.75" thickBot="1" x14ac:dyDescent="0.3">
      <c r="A307" s="52"/>
      <c r="B307" s="53"/>
      <c r="C307" s="20" t="s">
        <v>18</v>
      </c>
      <c r="D307" s="21">
        <f>SUM(D306:D306)</f>
        <v>1.536</v>
      </c>
      <c r="E307" s="32"/>
      <c r="F307" s="33"/>
      <c r="G307" s="64"/>
      <c r="H307" s="58"/>
      <c r="I307" s="92"/>
    </row>
    <row r="308" spans="1:9" x14ac:dyDescent="0.25">
      <c r="A308" s="22"/>
    </row>
    <row r="309" spans="1:9" x14ac:dyDescent="0.25">
      <c r="A309" s="6" t="s">
        <v>358</v>
      </c>
    </row>
    <row r="310" spans="1:9" ht="15.75" thickBot="1" x14ac:dyDescent="0.3">
      <c r="A310" s="6"/>
    </row>
    <row r="311" spans="1:9" ht="39" thickBot="1" x14ac:dyDescent="0.3">
      <c r="A311" s="7" t="s">
        <v>1</v>
      </c>
      <c r="B311" s="23" t="s">
        <v>234</v>
      </c>
      <c r="C311" s="9" t="s">
        <v>3</v>
      </c>
      <c r="D311" s="9" t="s">
        <v>235</v>
      </c>
      <c r="E311" s="24" t="s">
        <v>5</v>
      </c>
      <c r="F311" s="10" t="s">
        <v>21</v>
      </c>
      <c r="G311" s="64" t="s">
        <v>600</v>
      </c>
      <c r="H311" s="73" t="s">
        <v>601</v>
      </c>
      <c r="I311" s="93" t="s">
        <v>626</v>
      </c>
    </row>
    <row r="312" spans="1:9" ht="25.5" customHeight="1" thickBot="1" x14ac:dyDescent="0.3">
      <c r="A312" s="13" t="s">
        <v>359</v>
      </c>
      <c r="B312" s="14" t="s">
        <v>582</v>
      </c>
      <c r="C312" s="15" t="s">
        <v>7</v>
      </c>
      <c r="D312" s="15">
        <v>15.254</v>
      </c>
      <c r="E312" s="26" t="s">
        <v>360</v>
      </c>
      <c r="F312" s="16" t="s">
        <v>29</v>
      </c>
      <c r="G312" s="65">
        <v>32</v>
      </c>
      <c r="H312" s="58">
        <f t="shared" ref="H312:H324" si="17">D312*G312</f>
        <v>488.12799999999999</v>
      </c>
      <c r="I312" s="89">
        <f>H312/1.95583</f>
        <v>249.57588338454772</v>
      </c>
    </row>
    <row r="313" spans="1:9" ht="23.25" customHeight="1" thickBot="1" x14ac:dyDescent="0.3">
      <c r="A313" s="13" t="s">
        <v>361</v>
      </c>
      <c r="B313" s="14" t="s">
        <v>392</v>
      </c>
      <c r="C313" s="15" t="s">
        <v>7</v>
      </c>
      <c r="D313" s="15">
        <v>19.821999999999999</v>
      </c>
      <c r="E313" s="26" t="s">
        <v>360</v>
      </c>
      <c r="F313" s="16" t="s">
        <v>29</v>
      </c>
      <c r="G313" s="65">
        <v>32</v>
      </c>
      <c r="H313" s="58">
        <f t="shared" si="17"/>
        <v>634.30399999999997</v>
      </c>
      <c r="I313" s="89">
        <f t="shared" ref="I313:I324" si="18">H313/1.95583</f>
        <v>324.31448541028618</v>
      </c>
    </row>
    <row r="314" spans="1:9" ht="20.25" customHeight="1" thickBot="1" x14ac:dyDescent="0.3">
      <c r="A314" s="13" t="s">
        <v>362</v>
      </c>
      <c r="B314" s="14" t="s">
        <v>519</v>
      </c>
      <c r="C314" s="15" t="s">
        <v>7</v>
      </c>
      <c r="D314" s="15">
        <v>16.093</v>
      </c>
      <c r="E314" s="26" t="s">
        <v>363</v>
      </c>
      <c r="F314" s="16" t="s">
        <v>15</v>
      </c>
      <c r="G314" s="65">
        <v>32</v>
      </c>
      <c r="H314" s="58">
        <f t="shared" si="17"/>
        <v>514.976</v>
      </c>
      <c r="I314" s="89">
        <f t="shared" si="18"/>
        <v>263.30304781090382</v>
      </c>
    </row>
    <row r="315" spans="1:9" ht="26.25" thickBot="1" x14ac:dyDescent="0.3">
      <c r="A315" s="13" t="s">
        <v>364</v>
      </c>
      <c r="B315" s="14" t="s">
        <v>583</v>
      </c>
      <c r="C315" s="15" t="s">
        <v>7</v>
      </c>
      <c r="D315" s="15">
        <v>16.329000000000001</v>
      </c>
      <c r="E315" s="26" t="s">
        <v>363</v>
      </c>
      <c r="F315" s="16" t="s">
        <v>15</v>
      </c>
      <c r="G315" s="65">
        <v>32</v>
      </c>
      <c r="H315" s="58">
        <f t="shared" si="17"/>
        <v>522.52800000000002</v>
      </c>
      <c r="I315" s="89">
        <f t="shared" si="18"/>
        <v>267.16432409769766</v>
      </c>
    </row>
    <row r="316" spans="1:9" ht="15.75" thickBot="1" x14ac:dyDescent="0.3">
      <c r="A316" s="13" t="s">
        <v>365</v>
      </c>
      <c r="B316" s="14" t="s">
        <v>584</v>
      </c>
      <c r="C316" s="15" t="s">
        <v>7</v>
      </c>
      <c r="D316" s="15">
        <v>12.614000000000001</v>
      </c>
      <c r="E316" s="26" t="s">
        <v>366</v>
      </c>
      <c r="F316" s="16" t="s">
        <v>29</v>
      </c>
      <c r="G316" s="65">
        <v>32</v>
      </c>
      <c r="H316" s="58">
        <f t="shared" si="17"/>
        <v>403.64800000000002</v>
      </c>
      <c r="I316" s="89">
        <f t="shared" si="18"/>
        <v>206.3819452610912</v>
      </c>
    </row>
    <row r="317" spans="1:9" ht="23.25" customHeight="1" thickBot="1" x14ac:dyDescent="0.3">
      <c r="A317" s="13" t="s">
        <v>367</v>
      </c>
      <c r="B317" s="14" t="s">
        <v>397</v>
      </c>
      <c r="C317" s="15" t="s">
        <v>7</v>
      </c>
      <c r="D317" s="15">
        <v>12.858000000000001</v>
      </c>
      <c r="E317" s="26" t="s">
        <v>368</v>
      </c>
      <c r="F317" s="16" t="s">
        <v>29</v>
      </c>
      <c r="G317" s="65">
        <v>32</v>
      </c>
      <c r="H317" s="58">
        <f t="shared" si="17"/>
        <v>411.45600000000002</v>
      </c>
      <c r="I317" s="89">
        <f t="shared" si="18"/>
        <v>210.37411226947128</v>
      </c>
    </row>
    <row r="318" spans="1:9" ht="15.75" thickBot="1" x14ac:dyDescent="0.3">
      <c r="A318" s="13" t="s">
        <v>369</v>
      </c>
      <c r="B318" s="14" t="s">
        <v>585</v>
      </c>
      <c r="C318" s="15" t="s">
        <v>7</v>
      </c>
      <c r="D318" s="15">
        <v>11.689</v>
      </c>
      <c r="E318" s="26" t="s">
        <v>370</v>
      </c>
      <c r="F318" s="16" t="s">
        <v>29</v>
      </c>
      <c r="G318" s="65">
        <v>32</v>
      </c>
      <c r="H318" s="58">
        <f t="shared" si="17"/>
        <v>374.048</v>
      </c>
      <c r="I318" s="89">
        <f t="shared" si="18"/>
        <v>191.24770557768315</v>
      </c>
    </row>
    <row r="319" spans="1:9" ht="15.75" thickBot="1" x14ac:dyDescent="0.3">
      <c r="A319" s="13" t="s">
        <v>371</v>
      </c>
      <c r="B319" s="14" t="s">
        <v>586</v>
      </c>
      <c r="C319" s="15" t="s">
        <v>7</v>
      </c>
      <c r="D319" s="15">
        <v>163.922</v>
      </c>
      <c r="E319" s="26" t="s">
        <v>314</v>
      </c>
      <c r="F319" s="16" t="s">
        <v>92</v>
      </c>
      <c r="G319" s="65">
        <v>32</v>
      </c>
      <c r="H319" s="58">
        <f t="shared" si="17"/>
        <v>5245.5039999999999</v>
      </c>
      <c r="I319" s="89">
        <f t="shared" si="18"/>
        <v>2681.983607982289</v>
      </c>
    </row>
    <row r="320" spans="1:9" ht="15.75" thickBot="1" x14ac:dyDescent="0.3">
      <c r="A320" s="13" t="s">
        <v>372</v>
      </c>
      <c r="B320" s="14" t="s">
        <v>587</v>
      </c>
      <c r="C320" s="15" t="s">
        <v>7</v>
      </c>
      <c r="D320" s="15">
        <v>7.4279999999999999</v>
      </c>
      <c r="E320" s="26" t="s">
        <v>314</v>
      </c>
      <c r="F320" s="16" t="s">
        <v>8</v>
      </c>
      <c r="G320" s="65">
        <v>32</v>
      </c>
      <c r="H320" s="58">
        <f t="shared" si="17"/>
        <v>237.696</v>
      </c>
      <c r="I320" s="89">
        <f t="shared" si="18"/>
        <v>121.53203499281635</v>
      </c>
    </row>
    <row r="321" spans="1:9" ht="15.75" thickBot="1" x14ac:dyDescent="0.3">
      <c r="A321" s="13" t="s">
        <v>373</v>
      </c>
      <c r="B321" s="14" t="s">
        <v>588</v>
      </c>
      <c r="C321" s="15" t="s">
        <v>7</v>
      </c>
      <c r="D321" s="15">
        <v>4.3140000000000001</v>
      </c>
      <c r="E321" s="26" t="s">
        <v>314</v>
      </c>
      <c r="F321" s="16" t="s">
        <v>8</v>
      </c>
      <c r="G321" s="65">
        <v>32</v>
      </c>
      <c r="H321" s="58">
        <f t="shared" si="17"/>
        <v>138.048</v>
      </c>
      <c r="I321" s="89">
        <f t="shared" si="18"/>
        <v>70.582821615375579</v>
      </c>
    </row>
    <row r="322" spans="1:9" ht="15.75" thickBot="1" x14ac:dyDescent="0.3">
      <c r="A322" s="13" t="s">
        <v>374</v>
      </c>
      <c r="B322" s="14" t="s">
        <v>589</v>
      </c>
      <c r="C322" s="15" t="s">
        <v>7</v>
      </c>
      <c r="D322" s="68">
        <v>1.6</v>
      </c>
      <c r="E322" s="26" t="s">
        <v>314</v>
      </c>
      <c r="F322" s="16" t="s">
        <v>8</v>
      </c>
      <c r="G322" s="65">
        <v>32</v>
      </c>
      <c r="H322" s="58">
        <f t="shared" si="17"/>
        <v>51.2</v>
      </c>
      <c r="I322" s="89">
        <f t="shared" si="18"/>
        <v>26.178144317246389</v>
      </c>
    </row>
    <row r="323" spans="1:9" ht="15.75" thickBot="1" x14ac:dyDescent="0.3">
      <c r="A323" s="13" t="s">
        <v>375</v>
      </c>
      <c r="B323" s="14" t="s">
        <v>590</v>
      </c>
      <c r="C323" s="15" t="s">
        <v>7</v>
      </c>
      <c r="D323" s="15">
        <v>3.069</v>
      </c>
      <c r="E323" s="26" t="s">
        <v>314</v>
      </c>
      <c r="F323" s="16" t="s">
        <v>8</v>
      </c>
      <c r="G323" s="65">
        <v>32</v>
      </c>
      <c r="H323" s="58">
        <f t="shared" si="17"/>
        <v>98.207999999999998</v>
      </c>
      <c r="I323" s="89">
        <f t="shared" si="18"/>
        <v>50.212953068518225</v>
      </c>
    </row>
    <row r="324" spans="1:9" ht="24" customHeight="1" thickBot="1" x14ac:dyDescent="0.3">
      <c r="A324" s="13" t="s">
        <v>376</v>
      </c>
      <c r="B324" s="14">
        <v>106010</v>
      </c>
      <c r="C324" s="15" t="s">
        <v>30</v>
      </c>
      <c r="D324" s="15">
        <v>0.30599999999999999</v>
      </c>
      <c r="E324" s="26" t="s">
        <v>360</v>
      </c>
      <c r="F324" s="16" t="s">
        <v>29</v>
      </c>
      <c r="G324" s="65">
        <v>34</v>
      </c>
      <c r="H324" s="58">
        <f t="shared" si="17"/>
        <v>10.404</v>
      </c>
      <c r="I324" s="89">
        <f t="shared" si="18"/>
        <v>5.3194807319654576</v>
      </c>
    </row>
    <row r="325" spans="1:9" ht="15.75" thickBot="1" x14ac:dyDescent="0.3">
      <c r="A325" s="52"/>
      <c r="B325" s="53"/>
      <c r="C325" s="20" t="s">
        <v>190</v>
      </c>
      <c r="D325" s="21">
        <v>285.298</v>
      </c>
      <c r="E325" s="32"/>
      <c r="F325" s="33"/>
      <c r="G325" s="64"/>
      <c r="H325" s="58"/>
      <c r="I325" s="89"/>
    </row>
    <row r="326" spans="1:9" x14ac:dyDescent="0.25">
      <c r="A326" s="22"/>
    </row>
    <row r="327" spans="1:9" x14ac:dyDescent="0.25">
      <c r="A327" s="22"/>
    </row>
    <row r="328" spans="1:9" x14ac:dyDescent="0.25">
      <c r="A328" s="6" t="s">
        <v>377</v>
      </c>
    </row>
    <row r="329" spans="1:9" ht="15.75" thickBot="1" x14ac:dyDescent="0.3">
      <c r="A329" s="6"/>
    </row>
    <row r="330" spans="1:9" ht="39" thickBot="1" x14ac:dyDescent="0.3">
      <c r="A330" s="7" t="s">
        <v>1</v>
      </c>
      <c r="B330" s="23" t="s">
        <v>234</v>
      </c>
      <c r="C330" s="9" t="s">
        <v>3</v>
      </c>
      <c r="D330" s="9" t="s">
        <v>235</v>
      </c>
      <c r="E330" s="24" t="s">
        <v>5</v>
      </c>
      <c r="F330" s="10" t="s">
        <v>6</v>
      </c>
      <c r="G330" s="64" t="s">
        <v>600</v>
      </c>
      <c r="H330" s="73" t="s">
        <v>601</v>
      </c>
      <c r="I330" s="93" t="s">
        <v>626</v>
      </c>
    </row>
    <row r="331" spans="1:9" ht="15.75" thickBot="1" x14ac:dyDescent="0.3">
      <c r="A331" s="13" t="s">
        <v>378</v>
      </c>
      <c r="B331" s="14" t="s">
        <v>591</v>
      </c>
      <c r="C331" s="15" t="s">
        <v>7</v>
      </c>
      <c r="D331" s="15">
        <v>16.937000000000001</v>
      </c>
      <c r="E331" s="26"/>
      <c r="F331" s="16" t="s">
        <v>8</v>
      </c>
      <c r="G331" s="65">
        <v>20</v>
      </c>
      <c r="H331" s="58">
        <f t="shared" ref="H331:H336" si="19">D331*G331</f>
        <v>338.74</v>
      </c>
      <c r="I331" s="89">
        <f>H331/1.95583</f>
        <v>173.19501183640705</v>
      </c>
    </row>
    <row r="332" spans="1:9" ht="15.75" thickBot="1" x14ac:dyDescent="0.3">
      <c r="A332" s="13" t="s">
        <v>379</v>
      </c>
      <c r="B332" s="14" t="s">
        <v>592</v>
      </c>
      <c r="C332" s="15" t="s">
        <v>7</v>
      </c>
      <c r="D332" s="15">
        <v>34.494999999999997</v>
      </c>
      <c r="E332" s="26"/>
      <c r="F332" s="16" t="s">
        <v>8</v>
      </c>
      <c r="G332" s="65">
        <v>20</v>
      </c>
      <c r="H332" s="58">
        <f t="shared" si="19"/>
        <v>689.9</v>
      </c>
      <c r="I332" s="89">
        <f t="shared" ref="I332:I339" si="20">H332/1.95583</f>
        <v>352.74026883727112</v>
      </c>
    </row>
    <row r="333" spans="1:9" ht="15.75" thickBot="1" x14ac:dyDescent="0.3">
      <c r="A333" s="13" t="s">
        <v>380</v>
      </c>
      <c r="B333" s="14" t="s">
        <v>580</v>
      </c>
      <c r="C333" s="15" t="s">
        <v>7</v>
      </c>
      <c r="D333" s="15">
        <v>17.462</v>
      </c>
      <c r="E333" s="26"/>
      <c r="F333" s="16" t="s">
        <v>17</v>
      </c>
      <c r="G333" s="65">
        <v>20</v>
      </c>
      <c r="H333" s="58">
        <f t="shared" si="19"/>
        <v>349.24</v>
      </c>
      <c r="I333" s="89">
        <f t="shared" si="20"/>
        <v>178.56357658896735</v>
      </c>
    </row>
    <row r="334" spans="1:9" ht="15.75" thickBot="1" x14ac:dyDescent="0.3">
      <c r="A334" s="13" t="s">
        <v>381</v>
      </c>
      <c r="B334" s="14" t="s">
        <v>593</v>
      </c>
      <c r="C334" s="15" t="s">
        <v>7</v>
      </c>
      <c r="D334" s="15">
        <v>74.748000000000005</v>
      </c>
      <c r="E334" s="26"/>
      <c r="F334" s="16" t="s">
        <v>25</v>
      </c>
      <c r="G334" s="65">
        <v>20</v>
      </c>
      <c r="H334" s="58">
        <f t="shared" si="19"/>
        <v>1494.96</v>
      </c>
      <c r="I334" s="89">
        <f t="shared" si="20"/>
        <v>764.36091071309886</v>
      </c>
    </row>
    <row r="335" spans="1:9" ht="15.75" thickBot="1" x14ac:dyDescent="0.3">
      <c r="A335" s="13" t="s">
        <v>382</v>
      </c>
      <c r="B335" s="14" t="s">
        <v>594</v>
      </c>
      <c r="C335" s="15" t="s">
        <v>7</v>
      </c>
      <c r="D335" s="15">
        <v>13.506</v>
      </c>
      <c r="E335" s="26"/>
      <c r="F335" s="16" t="s">
        <v>25</v>
      </c>
      <c r="G335" s="65">
        <v>20</v>
      </c>
      <c r="H335" s="58">
        <f t="shared" si="19"/>
        <v>270.12</v>
      </c>
      <c r="I335" s="89">
        <f t="shared" si="20"/>
        <v>138.11016294872255</v>
      </c>
    </row>
    <row r="336" spans="1:9" ht="15.75" thickBot="1" x14ac:dyDescent="0.3">
      <c r="A336" s="13" t="s">
        <v>383</v>
      </c>
      <c r="B336" s="14" t="s">
        <v>595</v>
      </c>
      <c r="C336" s="15" t="s">
        <v>7</v>
      </c>
      <c r="D336" s="15">
        <v>129.66800000000001</v>
      </c>
      <c r="E336" s="26"/>
      <c r="F336" s="16" t="s">
        <v>41</v>
      </c>
      <c r="G336" s="65">
        <v>20</v>
      </c>
      <c r="H336" s="58">
        <f t="shared" si="19"/>
        <v>2593.36</v>
      </c>
      <c r="I336" s="89">
        <f t="shared" si="20"/>
        <v>1325.9639130190253</v>
      </c>
    </row>
    <row r="337" spans="1:9" ht="15.75" thickBot="1" x14ac:dyDescent="0.3">
      <c r="A337" s="13" t="s">
        <v>384</v>
      </c>
      <c r="B337" s="14" t="s">
        <v>596</v>
      </c>
      <c r="C337" s="15" t="s">
        <v>7</v>
      </c>
      <c r="D337" s="15">
        <v>76.882999999999996</v>
      </c>
      <c r="E337" s="26"/>
      <c r="F337" s="16" t="s">
        <v>41</v>
      </c>
      <c r="G337" s="65">
        <v>20</v>
      </c>
      <c r="H337" s="58">
        <f t="shared" ref="H337" si="21">D337*10</f>
        <v>768.82999999999993</v>
      </c>
      <c r="I337" s="89">
        <f t="shared" si="20"/>
        <v>393.09653702008865</v>
      </c>
    </row>
    <row r="338" spans="1:9" ht="15.75" thickBot="1" x14ac:dyDescent="0.3">
      <c r="A338" s="13" t="s">
        <v>625</v>
      </c>
      <c r="B338" s="14" t="s">
        <v>597</v>
      </c>
      <c r="C338" s="15" t="s">
        <v>7</v>
      </c>
      <c r="D338" s="15">
        <v>38.503</v>
      </c>
      <c r="E338" s="26"/>
      <c r="F338" s="16" t="s">
        <v>17</v>
      </c>
      <c r="G338" s="65">
        <v>20</v>
      </c>
      <c r="H338" s="58">
        <f>D338*G338</f>
        <v>770.06</v>
      </c>
      <c r="I338" s="89">
        <f t="shared" si="20"/>
        <v>393.72542603395999</v>
      </c>
    </row>
    <row r="339" spans="1:9" ht="15.75" thickBot="1" x14ac:dyDescent="0.3">
      <c r="A339" s="38" t="s">
        <v>385</v>
      </c>
      <c r="B339" s="39" t="s">
        <v>598</v>
      </c>
      <c r="C339" s="50" t="s">
        <v>7</v>
      </c>
      <c r="D339" s="50">
        <v>20.58</v>
      </c>
      <c r="E339" s="49" t="s">
        <v>386</v>
      </c>
      <c r="F339" s="16" t="s">
        <v>25</v>
      </c>
      <c r="G339" s="65">
        <v>20</v>
      </c>
      <c r="H339" s="58">
        <f>D339*G339</f>
        <v>411.59999999999997</v>
      </c>
      <c r="I339" s="89">
        <f t="shared" si="20"/>
        <v>210.44773830036351</v>
      </c>
    </row>
    <row r="340" spans="1:9" ht="15.75" thickBot="1" x14ac:dyDescent="0.3">
      <c r="A340" s="52"/>
      <c r="B340" s="1"/>
      <c r="C340" s="20" t="s">
        <v>190</v>
      </c>
      <c r="D340" s="21">
        <v>434.30200000000002</v>
      </c>
      <c r="E340" s="32"/>
      <c r="F340" s="33"/>
      <c r="G340" s="64"/>
      <c r="H340" s="58"/>
      <c r="I340" s="89"/>
    </row>
  </sheetData>
  <mergeCells count="2">
    <mergeCell ref="A1:B2"/>
    <mergeCell ref="A3:F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2025-10-15T05:12:40Z</dcterms:modified>
</cp:coreProperties>
</file>