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8195" windowHeight="4110"/>
  </bookViews>
  <sheets>
    <sheet name="2025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D5" i="1"/>
  <c r="F5" i="1"/>
  <c r="F11" i="1" l="1"/>
  <c r="D11" i="1"/>
  <c r="F26" i="1" l="1"/>
  <c r="F41" i="1" l="1"/>
  <c r="E41" i="1" l="1"/>
  <c r="D41" i="1" s="1"/>
  <c r="E30" i="1"/>
  <c r="F30" i="1"/>
  <c r="F25" i="1" s="1"/>
  <c r="E26" i="1"/>
  <c r="D24" i="1"/>
  <c r="E19" i="1"/>
  <c r="F14" i="1"/>
  <c r="E14" i="1"/>
  <c r="D14" i="1" l="1"/>
  <c r="F18" i="1"/>
  <c r="F46" i="1" s="1"/>
  <c r="E25" i="1"/>
  <c r="E18" i="1" s="1"/>
  <c r="D30" i="1"/>
  <c r="D26" i="1"/>
  <c r="D25" i="1" l="1"/>
  <c r="D18" i="1" s="1"/>
  <c r="D46" i="1" s="1"/>
</calcChain>
</file>

<file path=xl/sharedStrings.xml><?xml version="1.0" encoding="utf-8"?>
<sst xmlns="http://schemas.openxmlformats.org/spreadsheetml/2006/main" count="101" uniqueCount="100">
  <si>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</si>
  <si>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</si>
  <si>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</si>
  <si>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</si>
  <si>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</si>
  <si>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</si>
  <si>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</si>
  <si>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</si>
  <si>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</si>
  <si>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</si>
  <si>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</si>
  <si>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</si>
  <si>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</si>
  <si>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</si>
  <si>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</si>
  <si>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</si>
  <si>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</si>
  <si>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</si>
  <si>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</si>
  <si>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</si>
  <si>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</si>
  <si>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</si>
  <si>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</si>
  <si>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</si>
  <si>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</si>
  <si>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</si>
  <si>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</si>
  <si>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</si>
  <si>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</si>
  <si>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</si>
  <si>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</si>
  <si>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</si>
  <si>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</si>
  <si>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</si>
  <si>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</si>
  <si>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</si>
  <si>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</si>
  <si>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</si>
  <si>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</si>
  <si>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</si>
  <si>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</si>
  <si>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</si>
  <si>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</si>
  <si>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</si>
  <si>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</si>
  <si>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</si>
  <si>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</si>
  <si>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</si>
  <si>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</si>
  <si>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</si>
  <si>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</si>
  <si>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</si>
  <si>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</si>
  <si>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</si>
  <si>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</si>
  <si>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</si>
  <si>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</si>
  <si>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</si>
  <si>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</si>
  <si>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</si>
  <si>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</si>
  <si>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</si>
  <si>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</si>
  <si>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</si>
  <si>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</si>
  <si>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</si>
  <si>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</si>
  <si>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</si>
  <si>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</si>
  <si>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</si>
  <si>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</si>
  <si>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</si>
  <si>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</si>
  <si>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</si>
  <si>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</si>
  <si>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</si>
  <si>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</si>
  <si>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</si>
  <si>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</si>
  <si>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</si>
  <si>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</si>
  <si>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4.1.</t>
  </si>
  <si>
    <t>4.2.</t>
  </si>
  <si>
    <t>4.3.</t>
  </si>
  <si>
    <t>4.4.</t>
  </si>
  <si>
    <t>3.4.</t>
  </si>
  <si>
    <t>28 09</t>
  </si>
  <si>
    <t>Наказателни лихви за данъци, мита</t>
  </si>
  <si>
    <t>БЮДЖЕТНИ ВЗАИМООТНОШЕНИЯ</t>
  </si>
  <si>
    <t>2.1.</t>
  </si>
  <si>
    <t>Трансфери между бюджети</t>
  </si>
  <si>
    <t>74 00</t>
  </si>
  <si>
    <t>Заем от ЦБ</t>
  </si>
  <si>
    <t>2.2.</t>
  </si>
  <si>
    <t>1.5.</t>
  </si>
  <si>
    <t>Трансфер за други целеви разходи за местни дейности</t>
  </si>
  <si>
    <t>31-18</t>
  </si>
  <si>
    <t>за разпределение на прихода по бюджета на Община Криводол за 2025 година</t>
  </si>
  <si>
    <t>61-02</t>
  </si>
  <si>
    <t>Криводол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</si>
</sst>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1" workbookViewId="0">
      <selection activeCell="M52" sqref="M52"/>
    </sheetView>
  </sheetViews>
  <sheetFormatPr defaultRowHeight="15" x14ac:dyDescent="0.25"/>
  <cols>
    <col min="1" max="1" width="5.85546875" customWidth="1"/>
    <col min="2" max="2" width="45.85546875" customWidth="1"/>
    <col min="3" max="3" width="6" customWidth="1"/>
    <col min="4" max="4" width="11.140625" customWidth="1"/>
    <col min="5" max="5" width="11.85546875" customWidth="1"/>
    <col min="6" max="6" width="12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97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60</v>
      </c>
      <c r="C5" s="3"/>
      <c r="D5" s="10">
        <f>SUM(D6:D10)</f>
        <v>11787040</v>
      </c>
      <c r="E5" s="10">
        <v>9121540</v>
      </c>
      <c r="F5" s="10">
        <f>SUM(F7:F10)</f>
        <v>2665500</v>
      </c>
    </row>
    <row r="6" spans="1:7" ht="15.75" x14ac:dyDescent="0.25">
      <c r="A6" s="8" t="s">
        <v>64</v>
      </c>
      <c r="B6" s="5" t="s">
        <v>61</v>
      </c>
      <c r="C6" s="8" t="s">
        <v>74</v>
      </c>
      <c r="D6" s="11">
        <v>9121540</v>
      </c>
      <c r="E6" s="11">
        <v>9121540</v>
      </c>
      <c r="F6" s="12">
        <v>0</v>
      </c>
    </row>
    <row r="7" spans="1:7" ht="31.5" x14ac:dyDescent="0.25">
      <c r="A7" s="8" t="s">
        <v>65</v>
      </c>
      <c r="B7" s="16" t="s">
        <v>62</v>
      </c>
      <c r="C7" s="8" t="s">
        <v>75</v>
      </c>
      <c r="D7" s="11">
        <v>1449300</v>
      </c>
      <c r="E7" s="11">
        <v>0</v>
      </c>
      <c r="F7" s="11">
        <v>1449300</v>
      </c>
    </row>
    <row r="8" spans="1:7" ht="31.5" x14ac:dyDescent="0.25">
      <c r="A8" s="8" t="s">
        <v>66</v>
      </c>
      <c r="B8" s="16" t="s">
        <v>8</v>
      </c>
      <c r="C8" s="8" t="s">
        <v>75</v>
      </c>
      <c r="D8" s="11">
        <v>67300</v>
      </c>
      <c r="E8" s="11">
        <v>0</v>
      </c>
      <c r="F8" s="11">
        <v>67300</v>
      </c>
    </row>
    <row r="9" spans="1:7" ht="15.75" x14ac:dyDescent="0.25">
      <c r="A9" s="8" t="s">
        <v>67</v>
      </c>
      <c r="B9" s="5" t="s">
        <v>9</v>
      </c>
      <c r="C9" s="8" t="s">
        <v>78</v>
      </c>
      <c r="D9" s="11">
        <v>1096400</v>
      </c>
      <c r="E9" s="12">
        <v>0</v>
      </c>
      <c r="F9" s="11">
        <v>1096400</v>
      </c>
    </row>
    <row r="10" spans="1:7" ht="31.5" x14ac:dyDescent="0.25">
      <c r="A10" s="8" t="s">
        <v>94</v>
      </c>
      <c r="B10" s="16" t="s">
        <v>95</v>
      </c>
      <c r="C10" s="8" t="s">
        <v>96</v>
      </c>
      <c r="D10" s="11">
        <v>52500</v>
      </c>
      <c r="E10" s="12"/>
      <c r="F10" s="11">
        <v>52500</v>
      </c>
    </row>
    <row r="11" spans="1:7" ht="15.75" x14ac:dyDescent="0.25">
      <c r="A11" s="4">
        <v>2</v>
      </c>
      <c r="B11" s="2" t="s">
        <v>88</v>
      </c>
      <c r="C11" s="8"/>
      <c r="D11" s="22">
        <f>SUM(D12:D13)</f>
        <v>-215592</v>
      </c>
      <c r="E11" s="12"/>
      <c r="F11" s="22">
        <f>SUM(F12:F13)</f>
        <v>-215592</v>
      </c>
    </row>
    <row r="12" spans="1:7" ht="15.75" x14ac:dyDescent="0.25">
      <c r="A12" s="8" t="s">
        <v>89</v>
      </c>
      <c r="B12" s="5" t="s">
        <v>90</v>
      </c>
      <c r="C12" s="8" t="s">
        <v>98</v>
      </c>
      <c r="D12" s="11">
        <v>-215592</v>
      </c>
      <c r="E12" s="12"/>
      <c r="F12" s="11">
        <v>-215592</v>
      </c>
    </row>
    <row r="13" spans="1:7" ht="15.75" x14ac:dyDescent="0.25">
      <c r="A13" s="8" t="s">
        <v>93</v>
      </c>
      <c r="B13" s="5" t="s">
        <v>92</v>
      </c>
      <c r="C13" s="8" t="s">
        <v>91</v>
      </c>
      <c r="D13" s="11">
        <v>0</v>
      </c>
      <c r="E13" s="12"/>
      <c r="F13" s="11">
        <v>0</v>
      </c>
    </row>
    <row r="14" spans="1:7" ht="15.75" x14ac:dyDescent="0.25">
      <c r="A14" s="4">
        <v>3</v>
      </c>
      <c r="B14" s="2" t="s">
        <v>63</v>
      </c>
      <c r="C14" s="4"/>
      <c r="D14" s="2">
        <f>SUM(D15:D17)</f>
        <v>2251825</v>
      </c>
      <c r="E14" s="2">
        <f>SUM(E15:E17)</f>
        <v>984216</v>
      </c>
      <c r="F14" s="2">
        <f>SUM(F15:F17)</f>
        <v>1267609</v>
      </c>
    </row>
    <row r="15" spans="1:7" ht="15.75" x14ac:dyDescent="0.25">
      <c r="A15" s="8" t="s">
        <v>79</v>
      </c>
      <c r="B15" s="5" t="s">
        <v>68</v>
      </c>
      <c r="C15" s="8" t="s">
        <v>71</v>
      </c>
      <c r="D15" s="6">
        <v>0</v>
      </c>
      <c r="E15" s="5">
        <v>0</v>
      </c>
      <c r="F15" s="6">
        <v>0</v>
      </c>
    </row>
    <row r="16" spans="1:7" ht="31.5" x14ac:dyDescent="0.25">
      <c r="A16" s="8" t="s">
        <v>80</v>
      </c>
      <c r="B16" s="16" t="s">
        <v>69</v>
      </c>
      <c r="C16" s="8" t="s">
        <v>70</v>
      </c>
      <c r="D16" s="6">
        <v>-56255</v>
      </c>
      <c r="E16" s="6">
        <v>-56255</v>
      </c>
      <c r="F16" s="5"/>
    </row>
    <row r="17" spans="1:6" ht="15.75" x14ac:dyDescent="0.25">
      <c r="A17" s="5" t="s">
        <v>85</v>
      </c>
      <c r="B17" s="5" t="s">
        <v>72</v>
      </c>
      <c r="C17" s="8" t="s">
        <v>73</v>
      </c>
      <c r="D17" s="6">
        <f>SUM(E17:F17)</f>
        <v>2308080</v>
      </c>
      <c r="E17" s="6">
        <v>1040471</v>
      </c>
      <c r="F17" s="6">
        <v>1267609</v>
      </c>
    </row>
    <row r="18" spans="1:6" s="1" customFormat="1" ht="15.75" x14ac:dyDescent="0.25">
      <c r="A18" s="4">
        <v>4</v>
      </c>
      <c r="B18" s="2" t="s">
        <v>10</v>
      </c>
      <c r="C18" s="4"/>
      <c r="D18" s="13">
        <f>SUM(D19+D25)</f>
        <v>1781689</v>
      </c>
      <c r="E18" s="13">
        <f>SUM(E19+E25)</f>
        <v>0</v>
      </c>
      <c r="F18" s="13">
        <f>SUM(F19+F25)</f>
        <v>1781689</v>
      </c>
    </row>
    <row r="19" spans="1:6" s="1" customFormat="1" ht="15.75" x14ac:dyDescent="0.25">
      <c r="A19" s="8" t="s">
        <v>81</v>
      </c>
      <c r="B19" s="2" t="s">
        <v>11</v>
      </c>
      <c r="C19" s="4"/>
      <c r="D19" s="13">
        <v>635300</v>
      </c>
      <c r="E19" s="2">
        <f>SUM(E20:E24)</f>
        <v>0</v>
      </c>
      <c r="F19" s="13">
        <v>635300</v>
      </c>
    </row>
    <row r="20" spans="1:6" ht="15.75" x14ac:dyDescent="0.25">
      <c r="A20" s="5"/>
      <c r="B20" s="7" t="s">
        <v>13</v>
      </c>
      <c r="C20" s="8" t="s">
        <v>12</v>
      </c>
      <c r="D20" s="6">
        <v>5200</v>
      </c>
      <c r="E20" s="5">
        <v>0</v>
      </c>
      <c r="F20" s="6">
        <v>5200</v>
      </c>
    </row>
    <row r="21" spans="1:6" ht="15.75" x14ac:dyDescent="0.25">
      <c r="A21" s="5"/>
      <c r="B21" s="19" t="s">
        <v>14</v>
      </c>
      <c r="C21" s="8" t="s">
        <v>23</v>
      </c>
      <c r="D21" s="6">
        <v>100000</v>
      </c>
      <c r="E21" s="5">
        <v>0</v>
      </c>
      <c r="F21" s="6">
        <v>100000</v>
      </c>
    </row>
    <row r="22" spans="1:6" ht="15.75" x14ac:dyDescent="0.25">
      <c r="A22" s="5"/>
      <c r="B22" s="19" t="s">
        <v>15</v>
      </c>
      <c r="C22" s="8" t="s">
        <v>24</v>
      </c>
      <c r="D22" s="6">
        <v>300000</v>
      </c>
      <c r="E22" s="5">
        <v>0</v>
      </c>
      <c r="F22" s="6">
        <v>300000</v>
      </c>
    </row>
    <row r="23" spans="1:6" ht="15.75" x14ac:dyDescent="0.25">
      <c r="A23" s="5"/>
      <c r="B23" s="19" t="s">
        <v>16</v>
      </c>
      <c r="C23" s="8" t="s">
        <v>25</v>
      </c>
      <c r="D23" s="6">
        <v>230000</v>
      </c>
      <c r="E23" s="5">
        <v>0</v>
      </c>
      <c r="F23" s="6">
        <v>230000</v>
      </c>
    </row>
    <row r="24" spans="1:6" ht="15.75" x14ac:dyDescent="0.25">
      <c r="A24" s="5"/>
      <c r="B24" s="20" t="s">
        <v>17</v>
      </c>
      <c r="C24" s="8" t="s">
        <v>26</v>
      </c>
      <c r="D24" s="5">
        <f>SUM(E24:F24)</f>
        <v>100</v>
      </c>
      <c r="E24" s="5">
        <v>0</v>
      </c>
      <c r="F24" s="5">
        <v>100</v>
      </c>
    </row>
    <row r="25" spans="1:6" ht="15.75" x14ac:dyDescent="0.25">
      <c r="A25" s="5" t="s">
        <v>82</v>
      </c>
      <c r="B25" s="20" t="s">
        <v>18</v>
      </c>
      <c r="C25" s="8"/>
      <c r="D25" s="13">
        <f>SUM(D26+D30+D38+D39+D40+D41+D45)</f>
        <v>1146389</v>
      </c>
      <c r="E25" s="13">
        <f>SUM(E26+E30+E38+E40+E41+E45)</f>
        <v>0</v>
      </c>
      <c r="F25" s="13">
        <f>SUM(F26+F30+F38+F40+F41+F45+F39)</f>
        <v>1146389</v>
      </c>
    </row>
    <row r="26" spans="1:6" ht="15.75" x14ac:dyDescent="0.25">
      <c r="A26" s="5"/>
      <c r="B26" s="20" t="s">
        <v>19</v>
      </c>
      <c r="C26" s="4" t="s">
        <v>27</v>
      </c>
      <c r="D26" s="13">
        <f>SUM(D27:D29)</f>
        <v>207989</v>
      </c>
      <c r="E26" s="13">
        <f>SUM(E27:E29)</f>
        <v>0</v>
      </c>
      <c r="F26" s="13">
        <f>SUM(F27+F28+F29)</f>
        <v>207989</v>
      </c>
    </row>
    <row r="27" spans="1:6" ht="15.75" x14ac:dyDescent="0.25">
      <c r="A27" s="5"/>
      <c r="B27" s="19" t="s">
        <v>20</v>
      </c>
      <c r="C27" s="8" t="s">
        <v>28</v>
      </c>
      <c r="D27" s="6">
        <v>76990</v>
      </c>
      <c r="E27" s="5">
        <v>0</v>
      </c>
      <c r="F27" s="6">
        <v>76990</v>
      </c>
    </row>
    <row r="28" spans="1:6" ht="15.75" x14ac:dyDescent="0.25">
      <c r="A28" s="5"/>
      <c r="B28" s="19" t="s">
        <v>21</v>
      </c>
      <c r="C28" s="8" t="s">
        <v>29</v>
      </c>
      <c r="D28" s="6">
        <v>130499</v>
      </c>
      <c r="E28" s="5">
        <v>0</v>
      </c>
      <c r="F28" s="6">
        <v>130499</v>
      </c>
    </row>
    <row r="29" spans="1:6" ht="15.75" x14ac:dyDescent="0.25">
      <c r="A29" s="5"/>
      <c r="B29" s="19" t="s">
        <v>22</v>
      </c>
      <c r="C29" s="8" t="s">
        <v>30</v>
      </c>
      <c r="D29" s="5">
        <v>500</v>
      </c>
      <c r="E29" s="5">
        <v>0</v>
      </c>
      <c r="F29" s="5">
        <v>500</v>
      </c>
    </row>
    <row r="30" spans="1:6" ht="15.75" x14ac:dyDescent="0.25">
      <c r="A30" s="5"/>
      <c r="B30" s="20" t="s">
        <v>31</v>
      </c>
      <c r="C30" s="14" t="s">
        <v>32</v>
      </c>
      <c r="D30" s="2">
        <f t="shared" ref="D30" si="0">SUM(E30:F30)</f>
        <v>877200</v>
      </c>
      <c r="E30" s="2">
        <f>SUM(E31:E37)</f>
        <v>0</v>
      </c>
      <c r="F30" s="2">
        <f>SUM(F31:F37)</f>
        <v>877200</v>
      </c>
    </row>
    <row r="31" spans="1:6" ht="15.75" x14ac:dyDescent="0.25">
      <c r="A31" s="5"/>
      <c r="B31" s="19" t="s">
        <v>33</v>
      </c>
      <c r="C31" s="8" t="s">
        <v>34</v>
      </c>
      <c r="D31" s="6">
        <v>270000</v>
      </c>
      <c r="E31" s="5">
        <v>0</v>
      </c>
      <c r="F31" s="6">
        <v>270000</v>
      </c>
    </row>
    <row r="32" spans="1:6" ht="15.75" x14ac:dyDescent="0.25">
      <c r="A32" s="5"/>
      <c r="B32" s="19" t="s">
        <v>35</v>
      </c>
      <c r="C32" s="8" t="s">
        <v>36</v>
      </c>
      <c r="D32" s="6">
        <v>2000</v>
      </c>
      <c r="E32" s="5">
        <v>0</v>
      </c>
      <c r="F32" s="6">
        <v>2000</v>
      </c>
    </row>
    <row r="33" spans="1:6" ht="15.75" x14ac:dyDescent="0.25">
      <c r="A33" s="5"/>
      <c r="B33" s="19" t="s">
        <v>37</v>
      </c>
      <c r="C33" s="8" t="s">
        <v>38</v>
      </c>
      <c r="D33" s="6">
        <v>320000</v>
      </c>
      <c r="E33" s="5">
        <v>0</v>
      </c>
      <c r="F33" s="6">
        <v>320000</v>
      </c>
    </row>
    <row r="34" spans="1:6" ht="15.75" x14ac:dyDescent="0.25">
      <c r="A34" s="5"/>
      <c r="B34" s="19" t="s">
        <v>39</v>
      </c>
      <c r="C34" s="8" t="s">
        <v>40</v>
      </c>
      <c r="D34" s="6">
        <v>210000</v>
      </c>
      <c r="E34" s="5">
        <v>0</v>
      </c>
      <c r="F34" s="6">
        <v>210000</v>
      </c>
    </row>
    <row r="35" spans="1:6" ht="15.75" x14ac:dyDescent="0.25">
      <c r="A35" s="5"/>
      <c r="B35" s="19" t="s">
        <v>41</v>
      </c>
      <c r="C35" s="8" t="s">
        <v>42</v>
      </c>
      <c r="D35" s="6">
        <v>55000</v>
      </c>
      <c r="E35" s="5">
        <v>0</v>
      </c>
      <c r="F35" s="6">
        <v>55000</v>
      </c>
    </row>
    <row r="36" spans="1:6" ht="15.75" x14ac:dyDescent="0.25">
      <c r="A36" s="5"/>
      <c r="B36" s="19" t="s">
        <v>43</v>
      </c>
      <c r="C36" s="8" t="s">
        <v>44</v>
      </c>
      <c r="D36" s="5">
        <v>200</v>
      </c>
      <c r="E36" s="5">
        <v>0</v>
      </c>
      <c r="F36" s="5">
        <v>200</v>
      </c>
    </row>
    <row r="37" spans="1:6" ht="15.75" x14ac:dyDescent="0.25">
      <c r="A37" s="5"/>
      <c r="B37" s="19" t="s">
        <v>45</v>
      </c>
      <c r="C37" s="8" t="s">
        <v>46</v>
      </c>
      <c r="D37" s="6">
        <v>20000</v>
      </c>
      <c r="E37" s="5">
        <v>0</v>
      </c>
      <c r="F37" s="6">
        <v>20000</v>
      </c>
    </row>
    <row r="38" spans="1:6" ht="15.75" x14ac:dyDescent="0.25">
      <c r="A38" s="5"/>
      <c r="B38" s="20" t="s">
        <v>47</v>
      </c>
      <c r="C38" s="14" t="s">
        <v>48</v>
      </c>
      <c r="D38" s="13">
        <v>1000</v>
      </c>
      <c r="E38" s="2">
        <v>0</v>
      </c>
      <c r="F38" s="13">
        <v>1000</v>
      </c>
    </row>
    <row r="39" spans="1:6" ht="15.75" x14ac:dyDescent="0.25">
      <c r="A39" s="5"/>
      <c r="B39" s="20" t="s">
        <v>87</v>
      </c>
      <c r="C39" s="14" t="s">
        <v>86</v>
      </c>
      <c r="D39" s="13">
        <v>30000</v>
      </c>
      <c r="E39" s="2"/>
      <c r="F39" s="13">
        <v>30000</v>
      </c>
    </row>
    <row r="40" spans="1:6" ht="15.75" x14ac:dyDescent="0.25">
      <c r="A40" s="5"/>
      <c r="B40" s="20" t="s">
        <v>49</v>
      </c>
      <c r="C40" s="14" t="s">
        <v>76</v>
      </c>
      <c r="D40" s="13">
        <v>12000</v>
      </c>
      <c r="E40" s="2">
        <v>0</v>
      </c>
      <c r="F40" s="13">
        <v>12000</v>
      </c>
    </row>
    <row r="41" spans="1:6" ht="18.75" customHeight="1" x14ac:dyDescent="0.25">
      <c r="A41" s="5" t="s">
        <v>83</v>
      </c>
      <c r="B41" s="20" t="s">
        <v>50</v>
      </c>
      <c r="C41" s="14" t="s">
        <v>51</v>
      </c>
      <c r="D41" s="2">
        <f>SUM(E41:F41)</f>
        <v>15000</v>
      </c>
      <c r="E41" s="2">
        <f>SUM(E42:E44)</f>
        <v>0</v>
      </c>
      <c r="F41" s="13">
        <f>SUM(F42:F44)</f>
        <v>15000</v>
      </c>
    </row>
    <row r="42" spans="1:6" ht="15.75" x14ac:dyDescent="0.25">
      <c r="A42" s="5"/>
      <c r="B42" s="19" t="s">
        <v>52</v>
      </c>
      <c r="C42" s="8" t="s">
        <v>53</v>
      </c>
      <c r="D42" s="6">
        <v>5000</v>
      </c>
      <c r="E42" s="5">
        <v>0</v>
      </c>
      <c r="F42" s="6">
        <v>5000</v>
      </c>
    </row>
    <row r="43" spans="1:6" ht="15.75" x14ac:dyDescent="0.25">
      <c r="A43" s="5"/>
      <c r="B43" s="19" t="s">
        <v>54</v>
      </c>
      <c r="C43" s="8" t="s">
        <v>55</v>
      </c>
      <c r="D43" s="6">
        <v>5000</v>
      </c>
      <c r="E43" s="5">
        <v>0</v>
      </c>
      <c r="F43" s="6">
        <v>5000</v>
      </c>
    </row>
    <row r="44" spans="1:6" ht="15.75" x14ac:dyDescent="0.25">
      <c r="A44" s="5"/>
      <c r="B44" s="19" t="s">
        <v>56</v>
      </c>
      <c r="C44" s="8" t="s">
        <v>57</v>
      </c>
      <c r="D44" s="6">
        <v>5000</v>
      </c>
      <c r="E44" s="5">
        <v>0</v>
      </c>
      <c r="F44" s="6">
        <v>5000</v>
      </c>
    </row>
    <row r="45" spans="1:6" ht="15.75" x14ac:dyDescent="0.25">
      <c r="A45" s="15" t="s">
        <v>84</v>
      </c>
      <c r="B45" s="20" t="s">
        <v>58</v>
      </c>
      <c r="C45" s="14" t="s">
        <v>59</v>
      </c>
      <c r="D45" s="13">
        <v>3200</v>
      </c>
      <c r="E45" s="2">
        <v>0</v>
      </c>
      <c r="F45" s="13">
        <v>3200</v>
      </c>
    </row>
    <row r="46" spans="1:6" ht="15.75" x14ac:dyDescent="0.25">
      <c r="A46" s="5"/>
      <c r="B46" s="21" t="s">
        <v>77</v>
      </c>
      <c r="C46" s="8"/>
      <c r="D46" s="13">
        <f>SUM(D5+D14+D18+D11)</f>
        <v>15604962</v>
      </c>
      <c r="E46" s="13">
        <v>10105756</v>
      </c>
      <c r="F46" s="13">
        <f>SUM(F5+F14+F18+F11)</f>
        <v>5499206</v>
      </c>
    </row>
    <row r="47" spans="1:6" ht="15.75" x14ac:dyDescent="0.25">
      <c r="E47" s="26" t="s">
        <v>99</v>
      </c>
      <c r="F47" s="26"/>
    </row>
    <row r="48" spans="1:6" ht="15.75" x14ac:dyDescent="0.25">
      <c r="E48" s="26"/>
      <c r="F48" s="26"/>
    </row>
  </sheetData>
  <mergeCells count="4">
    <mergeCell ref="A3:G3"/>
    <mergeCell ref="B2:F2"/>
    <mergeCell ref="E48:F48"/>
    <mergeCell ref="E47:F47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2025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Galya_PC</cp:lastModifiedBy>
  <cp:lastPrinted>2022-03-23T06:43:29Z</cp:lastPrinted>
  <dcterms:created xsi:type="dcterms:W3CDTF">2018-01-13T11:53:10Z</dcterms:created>
  <dcterms:modified xsi:type="dcterms:W3CDTF">2025-05-12T05:05:37Z</dcterms:modified>
</cp:coreProperties>
</file>